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1_Información contable\"/>
    </mc:Choice>
  </mc:AlternateContent>
  <xr:revisionPtr revIDLastSave="0" documentId="13_ncr:1_{307419D7-5736-48E6-A9E8-8DA9307B29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B49" i="2"/>
  <c r="C48" i="2"/>
  <c r="B48" i="2"/>
  <c r="B59" i="2" s="1"/>
  <c r="C45" i="2"/>
  <c r="B45" i="2"/>
  <c r="C41" i="2"/>
  <c r="B41" i="2"/>
  <c r="C36" i="2"/>
  <c r="B36" i="2"/>
  <c r="C16" i="2"/>
  <c r="C33" i="2" s="1"/>
  <c r="B16" i="2"/>
  <c r="B33" i="2" s="1"/>
  <c r="C4" i="2"/>
  <c r="B4" i="2"/>
  <c r="C59" i="2" l="1"/>
  <c r="C61" i="2" s="1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<sst xmlns="http://schemas.openxmlformats.org/spreadsheetml/2006/main" count="58" uniqueCount="50">
  <si>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</si>
  <si>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</si>
  <si>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</si>
  <si>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</si>
  <si>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</si>
  <si>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</si>
  <si>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</si>
  <si>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</si>
  <si>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</si>
  <si>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</si>
  <si>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</si>
  <si>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</si>
  <si>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</si>
  <si>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</si>
  <si>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</si>
  <si>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</si>
  <si>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</si>
  <si>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</si>
  <si>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</si>
  <si>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</si>
  <si>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</si>
  <si>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</si>
  <si>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</si>
  <si>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</si>
  <si>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</si>
  <si>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</si>
  <si>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</si>
  <si>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</si>
  <si>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</si>
  <si>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</si>
  <si>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</si>
  <si>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</si>
  <si>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</si>
  <si>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</si>
  <si>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</si>
  <si>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</si>
  <si>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</si>
  <si>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</si>
  <si>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</si>
  <si>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</si>
  <si>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</si>
  <si>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</si>
  <si>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</si>
  <si>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</si>
  <si>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</si>
  <si>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</si>
  <si>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</si>
  <si>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</si>
  <si>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</si>
  <si>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MUSEO ICONOGRAFICO DEL QUIJOTE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</si>
</sst>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21" sqref="A2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13887725.25</v>
      </c>
      <c r="C4" s="13">
        <f>SUM(C5:C14)</f>
        <v>19665627.91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869134.6</v>
      </c>
      <c r="C11" s="14">
        <v>3054286.44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13018590.65</v>
      </c>
      <c r="C13" s="14">
        <v>16611341.470000001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12183598.700000001</v>
      </c>
      <c r="C16" s="13">
        <f>SUM(C17:C32)</f>
        <v>17764053.760000002</v>
      </c>
    </row>
    <row r="17" spans="1:3" ht="11.25" customHeight="1" x14ac:dyDescent="0.2">
      <c r="A17" s="7" t="s">
        <v>14</v>
      </c>
      <c r="B17" s="14">
        <v>6632155.6399999997</v>
      </c>
      <c r="C17" s="14">
        <v>8896855.4100000001</v>
      </c>
    </row>
    <row r="18" spans="1:3" ht="11.25" customHeight="1" x14ac:dyDescent="0.2">
      <c r="A18" s="7" t="s">
        <v>15</v>
      </c>
      <c r="B18" s="14">
        <v>479091.95</v>
      </c>
      <c r="C18" s="14">
        <v>565718.31000000006</v>
      </c>
    </row>
    <row r="19" spans="1:3" ht="11.25" customHeight="1" x14ac:dyDescent="0.2">
      <c r="A19" s="7" t="s">
        <v>16</v>
      </c>
      <c r="B19" s="14">
        <v>4776545.3899999997</v>
      </c>
      <c r="C19" s="14">
        <v>7751704.8399999999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11000</v>
      </c>
      <c r="C23" s="14">
        <v>159759.07999999999</v>
      </c>
    </row>
    <row r="24" spans="1:3" ht="11.25" customHeight="1" x14ac:dyDescent="0.2">
      <c r="A24" s="7" t="s">
        <v>21</v>
      </c>
      <c r="B24" s="14">
        <v>284805.71999999997</v>
      </c>
      <c r="C24" s="14">
        <v>390016.12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1704126.5499999989</v>
      </c>
      <c r="C33" s="13">
        <f>C4-C16</f>
        <v>1901574.1499999985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63250.32</v>
      </c>
      <c r="C41" s="13">
        <f>SUM(C42:C44)</f>
        <v>23472.66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63250.32</v>
      </c>
      <c r="C43" s="14">
        <v>23472.66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-63250.32</v>
      </c>
      <c r="C45" s="13">
        <f>C36-C41</f>
        <v>-23472.66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1472482.45</v>
      </c>
      <c r="C54" s="13">
        <f>SUM(C55+C58)</f>
        <v>539494.48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1472482.45</v>
      </c>
      <c r="C58" s="14">
        <v>539494.48</v>
      </c>
    </row>
    <row r="59" spans="1:3" ht="11.25" customHeight="1" x14ac:dyDescent="0.2">
      <c r="A59" s="4" t="s">
        <v>44</v>
      </c>
      <c r="B59" s="13">
        <f>B48-B54</f>
        <v>-1472482.45</v>
      </c>
      <c r="C59" s="13">
        <f>C48-C54</f>
        <v>-539494.48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168393.77999999886</v>
      </c>
      <c r="C61" s="13">
        <f>C59+C45+C33</f>
        <v>1338607.0099999984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3152197.22</v>
      </c>
      <c r="C63" s="13">
        <v>1813590.21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3320591</v>
      </c>
      <c r="C65" s="13">
        <v>3152197.22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MIQ</cp:lastModifiedBy>
  <cp:revision/>
  <cp:lastPrinted>2024-10-30T20:48:35Z</cp:lastPrinted>
  <dcterms:created xsi:type="dcterms:W3CDTF">2012-12-11T20:31:36Z</dcterms:created>
  <dcterms:modified xsi:type="dcterms:W3CDTF">2024-10-30T20:48:37Z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_MarkAsFinal">
    <vt:bool>true</vt:bool>
  </property>
</Properties>
</file>