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D28" i="1" l="1"/>
  <c r="D40" i="1" s="1"/>
  <c r="C28" i="1"/>
  <c r="C40" i="1" s="1"/>
  <c r="B28" i="1"/>
  <c r="B40" i="1" s="1"/>
  <c r="D14" i="1" l="1"/>
  <c r="C14" i="1"/>
  <c r="D3" i="1"/>
  <c r="C3" i="1"/>
  <c r="B14" i="1"/>
  <c r="B3" i="1"/>
  <c r="D24" i="1" l="1"/>
  <c r="B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<sst xmlns="http://schemas.openxmlformats.org/spreadsheetml/2006/main" count="45" uniqueCount="37">
  <si>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</si>
  <si>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</si>
  <si>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</si>
  <si>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</si>
  <si>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</si>
  <si>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</si>
  <si>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</si>
  <si>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</si>
  <si>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</si>
  <si>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</si>
  <si>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</si>
  <si>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</si>
  <si>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</si>
  <si>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</si>
  <si>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</si>
  <si>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</si>
  <si>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</si>
  <si>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</si>
  <si>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</si>
  <si>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</si>
  <si>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</si>
  <si>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</si>
  <si>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</si>
  <si>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</si>
  <si>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</si>
  <si>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</si>
  <si>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</si>
  <si>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</si>
  <si>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</si>
  <si>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</si>
  <si>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</si>
  <si>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</si>
  <si>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MUSEO ICONOGRAFICO DEL QUIJOTE
Flujo de Fondos
Del 1 de Enero al 31 de Diciembre de 2023</t>
  </si>
  <si>
    <t>Concepto</t>
  </si>
  <si>
    <t>Estimado / Aprobado</t>
  </si>
  <si>
    <t>Recaudado / Pagado</t>
  </si>
  <si>
    <t>Superávit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</si>
</sst>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0" fontId="5" fillId="0" borderId="12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topLeftCell="A16" workbookViewId="0">
      <selection activeCell="A40" sqref="A40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4" t="s">
        <v>32</v>
      </c>
      <c r="B1" s="25"/>
      <c r="C1" s="25"/>
      <c r="D1" s="26"/>
    </row>
    <row r="2" spans="1:4" x14ac:dyDescent="0.2">
      <c r="A2" s="21" t="s">
        <v>33</v>
      </c>
      <c r="B2" s="14" t="s">
        <v>34</v>
      </c>
      <c r="C2" s="14" t="s">
        <v>20</v>
      </c>
      <c r="D2" s="14" t="s">
        <v>35</v>
      </c>
    </row>
    <row r="3" spans="1:4" x14ac:dyDescent="0.2">
      <c r="A3" s="12" t="s">
        <v>0</v>
      </c>
      <c r="B3" s="3">
        <f>SUM(B4:B13)</f>
        <v>18339675.109999999</v>
      </c>
      <c r="C3" s="3">
        <f t="shared" ref="C3:D3" si="0">SUM(C4:C13)</f>
        <v>19756883.91</v>
      </c>
      <c r="D3" s="4">
        <f t="shared" si="0"/>
        <v>19665627.91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3103500</v>
      </c>
      <c r="C10" s="5">
        <v>3145542.44</v>
      </c>
      <c r="D10" s="6">
        <v>3054286.44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15236175.109999999</v>
      </c>
      <c r="C12" s="5">
        <v>16611341.470000001</v>
      </c>
      <c r="D12" s="6">
        <v>16611341.470000001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3" t="s">
        <v>11</v>
      </c>
      <c r="B14" s="7">
        <f>SUM(B15:B23)</f>
        <v>18339675.109999999</v>
      </c>
      <c r="C14" s="7">
        <f t="shared" ref="C14:D14" si="1">SUM(C15:C23)</f>
        <v>17877726.719999999</v>
      </c>
      <c r="D14" s="8">
        <f t="shared" si="1"/>
        <v>17787526.420000002</v>
      </c>
    </row>
    <row r="15" spans="1:4" x14ac:dyDescent="0.2">
      <c r="A15" s="11" t="s">
        <v>12</v>
      </c>
      <c r="B15" s="5">
        <v>9522249.1600000001</v>
      </c>
      <c r="C15" s="5">
        <v>8896855.4100000001</v>
      </c>
      <c r="D15" s="6">
        <v>8896855.4100000001</v>
      </c>
    </row>
    <row r="16" spans="1:4" x14ac:dyDescent="0.2">
      <c r="A16" s="11" t="s">
        <v>13</v>
      </c>
      <c r="B16" s="5">
        <v>864026.63</v>
      </c>
      <c r="C16" s="5">
        <v>565796.47</v>
      </c>
      <c r="D16" s="6">
        <v>565718.31000000006</v>
      </c>
    </row>
    <row r="17" spans="1:4" x14ac:dyDescent="0.2">
      <c r="A17" s="11" t="s">
        <v>14</v>
      </c>
      <c r="B17" s="5">
        <v>7512399.3200000003</v>
      </c>
      <c r="C17" s="5">
        <v>7841826.9800000004</v>
      </c>
      <c r="D17" s="6">
        <v>7751704.8399999999</v>
      </c>
    </row>
    <row r="18" spans="1:4" x14ac:dyDescent="0.2">
      <c r="A18" s="11" t="s">
        <v>9</v>
      </c>
      <c r="B18" s="5">
        <v>415000</v>
      </c>
      <c r="C18" s="5">
        <v>549775.19999999995</v>
      </c>
      <c r="D18" s="6">
        <v>549775.19999999995</v>
      </c>
    </row>
    <row r="19" spans="1:4" x14ac:dyDescent="0.2">
      <c r="A19" s="11" t="s">
        <v>15</v>
      </c>
      <c r="B19" s="5">
        <v>26000</v>
      </c>
      <c r="C19" s="5">
        <v>23472.66</v>
      </c>
      <c r="D19" s="6">
        <v>23472.66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22" t="s">
        <v>36</v>
      </c>
      <c r="B24" s="9">
        <f>B3-B14</f>
        <v>0</v>
      </c>
      <c r="C24" s="9">
        <f>C3-C14</f>
        <v>1879157.1900000013</v>
      </c>
      <c r="D24" s="10">
        <f>D3-D14</f>
        <v>1878101.4899999984</v>
      </c>
    </row>
    <row r="27" spans="1:4" x14ac:dyDescent="0.2">
      <c r="A27" s="21" t="s">
        <v>33</v>
      </c>
      <c r="B27" s="14" t="s">
        <v>34</v>
      </c>
      <c r="C27" s="14" t="s">
        <v>20</v>
      </c>
      <c r="D27" s="14" t="s">
        <v>35</v>
      </c>
    </row>
    <row r="28" spans="1:4" x14ac:dyDescent="0.2">
      <c r="A28" s="12" t="s">
        <v>22</v>
      </c>
      <c r="B28" s="15">
        <f>SUM(B29:B35)</f>
        <v>0</v>
      </c>
      <c r="C28" s="15">
        <f>SUM(C29:C35)</f>
        <v>1879157.19</v>
      </c>
      <c r="D28" s="16">
        <f>SUM(D29:D35)</f>
        <v>1878101.49</v>
      </c>
    </row>
    <row r="29" spans="1:4" x14ac:dyDescent="0.2">
      <c r="A29" s="11" t="s">
        <v>23</v>
      </c>
      <c r="B29" s="17">
        <v>0</v>
      </c>
      <c r="C29" s="17">
        <v>2093.1999999999998</v>
      </c>
      <c r="D29" s="18">
        <v>70737.240000000005</v>
      </c>
    </row>
    <row r="30" spans="1:4" x14ac:dyDescent="0.2">
      <c r="A30" s="11" t="s">
        <v>24</v>
      </c>
      <c r="B30" s="17">
        <v>0</v>
      </c>
      <c r="C30" s="17">
        <v>0</v>
      </c>
      <c r="D30" s="18">
        <v>0</v>
      </c>
    </row>
    <row r="31" spans="1:4" x14ac:dyDescent="0.2">
      <c r="A31" s="11" t="s">
        <v>25</v>
      </c>
      <c r="B31" s="17">
        <v>0</v>
      </c>
      <c r="C31" s="17">
        <v>0</v>
      </c>
      <c r="D31" s="18">
        <v>0</v>
      </c>
    </row>
    <row r="32" spans="1:4" x14ac:dyDescent="0.2">
      <c r="A32" s="11" t="s">
        <v>26</v>
      </c>
      <c r="B32" s="17">
        <v>0</v>
      </c>
      <c r="C32" s="17">
        <v>637859.13</v>
      </c>
      <c r="D32" s="18">
        <v>564594.29</v>
      </c>
    </row>
    <row r="33" spans="1:4" x14ac:dyDescent="0.2">
      <c r="A33" s="11" t="s">
        <v>27</v>
      </c>
      <c r="B33" s="17">
        <v>0</v>
      </c>
      <c r="C33" s="17">
        <v>1239204.8600000001</v>
      </c>
      <c r="D33" s="18">
        <v>1242769.96</v>
      </c>
    </row>
    <row r="34" spans="1:4" x14ac:dyDescent="0.2">
      <c r="A34" s="11" t="s">
        <v>28</v>
      </c>
      <c r="B34" s="17">
        <v>0</v>
      </c>
      <c r="C34" s="17">
        <v>0</v>
      </c>
      <c r="D34" s="18">
        <v>0</v>
      </c>
    </row>
    <row r="35" spans="1:4" x14ac:dyDescent="0.2">
      <c r="A35" s="11" t="s">
        <v>29</v>
      </c>
      <c r="B35" s="17">
        <v>0</v>
      </c>
      <c r="C35" s="17">
        <v>0</v>
      </c>
      <c r="D35" s="18">
        <v>0</v>
      </c>
    </row>
    <row r="36" spans="1:4" x14ac:dyDescent="0.2">
      <c r="A36" s="2" t="s">
        <v>31</v>
      </c>
      <c r="B36" s="19">
        <f>SUM(B37:B39)</f>
        <v>0</v>
      </c>
      <c r="C36" s="19">
        <f>SUM(C37:C39)</f>
        <v>0</v>
      </c>
      <c r="D36" s="20">
        <f>SUM(D37:D39)</f>
        <v>0</v>
      </c>
    </row>
    <row r="37" spans="1:4" x14ac:dyDescent="0.2">
      <c r="A37" s="11" t="s">
        <v>27</v>
      </c>
      <c r="B37" s="17">
        <v>0</v>
      </c>
      <c r="C37" s="17">
        <v>0</v>
      </c>
      <c r="D37" s="18">
        <v>0</v>
      </c>
    </row>
    <row r="38" spans="1:4" x14ac:dyDescent="0.2">
      <c r="A38" s="1" t="s">
        <v>28</v>
      </c>
      <c r="B38" s="17">
        <v>0</v>
      </c>
      <c r="C38" s="17">
        <v>0</v>
      </c>
      <c r="D38" s="18">
        <v>0</v>
      </c>
    </row>
    <row r="39" spans="1:4" x14ac:dyDescent="0.2">
      <c r="A39" s="1" t="s">
        <v>30</v>
      </c>
      <c r="B39" s="17">
        <v>0</v>
      </c>
      <c r="C39" s="17">
        <v>0</v>
      </c>
      <c r="D39" s="18">
        <v>0</v>
      </c>
    </row>
    <row r="40" spans="1:4" x14ac:dyDescent="0.2">
      <c r="A40" s="23" t="s">
        <v>36</v>
      </c>
      <c r="B40" s="9">
        <f>B28+B36</f>
        <v>0</v>
      </c>
      <c r="C40" s="9">
        <f>C28+C36</f>
        <v>1879157.19</v>
      </c>
      <c r="D40" s="10">
        <f>D28+D36</f>
        <v>1878101.49</v>
      </c>
    </row>
    <row r="41" spans="1:4" x14ac:dyDescent="0.2">
      <c r="A41" s="1" t="s">
        <v>21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2018-07-16T14:09:31Z</cp:lastPrinted>
  <dcterms:created xsi:type="dcterms:W3CDTF">2017-12-20T04:54:53Z</dcterms:created>
  <dcterms:modified xsi:type="dcterms:W3CDTF">2024-02-15T22:19:15Z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