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3_Información programática\"/>
    </mc:Choice>
  </mc:AlternateContent>
  <xr:revisionPtr revIDLastSave="0" documentId="13_ncr:1_{B891EAA7-28FE-448D-B229-6166E7902A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 s="1"/>
  <c r="G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<sst xmlns="http://schemas.openxmlformats.org/spreadsheetml/2006/main" count="64" uniqueCount="64">
  <si>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</si>
  <si>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</si>
  <si>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</si>
  <si>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</si>
  <si>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</si>
  <si>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</si>
  <si>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</si>
  <si>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</si>
  <si>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</si>
  <si>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</si>
  <si>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</si>
  <si>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</si>
  <si>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</si>
  <si>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</si>
  <si>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</si>
  <si>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</si>
  <si>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</si>
  <si>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</si>
  <si>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</si>
  <si>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</si>
  <si>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</si>
  <si>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</si>
  <si>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</si>
  <si>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</si>
  <si>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</si>
  <si>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</si>
  <si>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</si>
  <si>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</si>
  <si>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</si>
  <si>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</si>
  <si>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</si>
  <si>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</si>
  <si>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</si>
  <si>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</si>
  <si>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</si>
  <si>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</si>
  <si>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</si>
  <si>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</si>
  <si>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</si>
  <si>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</si>
  <si>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</si>
  <si>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</si>
  <si>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</si>
  <si>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</si>
  <si>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</si>
  <si>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</si>
  <si>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</si>
  <si>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</si>
  <si>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</si>
  <si>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</si>
  <si>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</si>
  <si>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</si>
  <si>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</si>
  <si>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</si>
  <si>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</si>
  <si>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</si>
  <si>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</si>
  <si>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</si>
  <si>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</si>
  <si>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</si>
  <si>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</si>
  <si>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</si>
  <si>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</si>
  <si>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MUSEO ICONOGRAFICO DEL QUIJOTE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</si>
</sst>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A35" sqref="A35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18600360.420000002</v>
      </c>
      <c r="C5" s="15">
        <f t="shared" ref="C5:G5" si="0">+C6+C9+C18+C22+C25+C30</f>
        <v>3767580.92</v>
      </c>
      <c r="D5" s="15">
        <f t="shared" si="0"/>
        <v>22367941.34</v>
      </c>
      <c r="E5" s="15">
        <f t="shared" si="0"/>
        <v>12678761.59</v>
      </c>
      <c r="F5" s="15">
        <f t="shared" si="0"/>
        <v>12652019.620000001</v>
      </c>
      <c r="G5" s="15">
        <f t="shared" si="0"/>
        <v>9689179.75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9763211.5099999998</v>
      </c>
      <c r="C9" s="16">
        <f>SUM(C10:C17)</f>
        <v>3182105.78</v>
      </c>
      <c r="D9" s="16">
        <f t="shared" ref="D9:G9" si="2">SUM(D10:D17)</f>
        <v>12945317.289999999</v>
      </c>
      <c r="E9" s="16">
        <f t="shared" si="2"/>
        <v>6526036.7000000002</v>
      </c>
      <c r="F9" s="16">
        <f t="shared" si="2"/>
        <v>6499294.7300000004</v>
      </c>
      <c r="G9" s="16">
        <f t="shared" si="2"/>
        <v>6419280.5899999989</v>
      </c>
      <c r="H9" s="7">
        <v>0</v>
      </c>
    </row>
    <row r="10" spans="1:8" x14ac:dyDescent="0.2">
      <c r="A10" s="9" t="s">
        <v>4</v>
      </c>
      <c r="B10" s="17">
        <v>9763211.5099999998</v>
      </c>
      <c r="C10" s="17">
        <v>3182105.78</v>
      </c>
      <c r="D10" s="17">
        <f t="shared" ref="D10:D17" si="3">B10+C10</f>
        <v>12945317.289999999</v>
      </c>
      <c r="E10" s="17">
        <v>6526036.7000000002</v>
      </c>
      <c r="F10" s="17">
        <v>6499294.7300000004</v>
      </c>
      <c r="G10" s="17">
        <f t="shared" ref="G10:G17" si="4">D10-E10</f>
        <v>6419280.5899999989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8837148.9100000001</v>
      </c>
      <c r="C18" s="16">
        <f>SUM(C19:C21)</f>
        <v>585475.14</v>
      </c>
      <c r="D18" s="16">
        <f t="shared" ref="D18:G18" si="5">SUM(D19:D21)</f>
        <v>9422624.0500000007</v>
      </c>
      <c r="E18" s="16">
        <f t="shared" si="5"/>
        <v>6152724.8899999997</v>
      </c>
      <c r="F18" s="16">
        <f t="shared" si="5"/>
        <v>6152724.8899999997</v>
      </c>
      <c r="G18" s="16">
        <f t="shared" si="5"/>
        <v>3269899.1600000011</v>
      </c>
      <c r="H18" s="7">
        <v>0</v>
      </c>
    </row>
    <row r="19" spans="1:8" x14ac:dyDescent="0.2">
      <c r="A19" s="9" t="s">
        <v>13</v>
      </c>
      <c r="B19" s="17">
        <v>8837148.9100000001</v>
      </c>
      <c r="C19" s="17">
        <v>585475.14</v>
      </c>
      <c r="D19" s="17">
        <f t="shared" ref="D19:D21" si="6">B19+C19</f>
        <v>9422624.0500000007</v>
      </c>
      <c r="E19" s="17">
        <v>6152724.8899999997</v>
      </c>
      <c r="F19" s="17">
        <v>6152724.8899999997</v>
      </c>
      <c r="G19" s="17">
        <f t="shared" ref="G19:G21" si="7">D19-E19</f>
        <v>3269899.1600000011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18600360.420000002</v>
      </c>
      <c r="C36" s="18">
        <f t="shared" si="17"/>
        <v>3767580.92</v>
      </c>
      <c r="D36" s="18">
        <f t="shared" si="17"/>
        <v>22367941.34</v>
      </c>
      <c r="E36" s="18">
        <f t="shared" si="17"/>
        <v>12678761.59</v>
      </c>
      <c r="F36" s="18">
        <f t="shared" si="17"/>
        <v>12652019.620000001</v>
      </c>
      <c r="G36" s="18">
        <f t="shared" si="17"/>
        <v>9689179.75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2025-11-11T21:42:47Z</cp:lastPrinted>
  <dcterms:created xsi:type="dcterms:W3CDTF">2012-12-11T21:13:37Z</dcterms:created>
  <dcterms:modified xsi:type="dcterms:W3CDTF">2025-11-11T21:42:50Z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