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<sst xmlns="http://schemas.openxmlformats.org/spreadsheetml/2006/main" count="45" uniqueCount="37">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</sst>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41</xdr:row>
      <xdr:rowOff>85725</xdr:rowOff>
    </xdr:from>
    <xdr:to>
      <xdr:col>4</xdr:col>
      <xdr:colOff>678180</xdr:colOff>
      <xdr:row>47</xdr:row>
      <xdr:rowOff>138430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65913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16751177.470000001</v>
      </c>
      <c r="D3" s="3">
        <f t="shared" ref="D3:E3" si="0">SUM(D4:D13)</f>
        <v>17823728.870000001</v>
      </c>
      <c r="E3" s="4">
        <f t="shared" si="0"/>
        <v>17808406.870000001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2050500</v>
      </c>
      <c r="D10" s="6">
        <v>1696148.82</v>
      </c>
      <c r="E10" s="7">
        <v>1680826.82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14700677.470000001</v>
      </c>
      <c r="D12" s="6">
        <v>16127580.050000001</v>
      </c>
      <c r="E12" s="7">
        <v>16127580.050000001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16751177.470000001</v>
      </c>
      <c r="D14" s="9">
        <f t="shared" ref="D14:E14" si="1">SUM(D15:D23)</f>
        <v>16394946.679999998</v>
      </c>
      <c r="E14" s="10">
        <f t="shared" si="1"/>
        <v>15931307.949999997</v>
      </c>
    </row>
    <row r="15" spans="1:5" x14ac:dyDescent="0.2">
      <c r="A15" s="5"/>
      <c r="B15" s="14" t="s">
        <v>12</v>
      </c>
      <c r="C15" s="6">
        <v>9924096.7599999998</v>
      </c>
      <c r="D15" s="6">
        <v>10001835.939999999</v>
      </c>
      <c r="E15" s="7">
        <v>10001835.939999999</v>
      </c>
    </row>
    <row r="16" spans="1:5" x14ac:dyDescent="0.2">
      <c r="A16" s="5"/>
      <c r="B16" s="14" t="s">
        <v>13</v>
      </c>
      <c r="C16" s="6">
        <v>712508.81</v>
      </c>
      <c r="D16" s="6">
        <v>339278.42</v>
      </c>
      <c r="E16" s="7">
        <v>318778.69</v>
      </c>
    </row>
    <row r="17" spans="1:5" x14ac:dyDescent="0.2">
      <c r="A17" s="5"/>
      <c r="B17" s="14" t="s">
        <v>14</v>
      </c>
      <c r="C17" s="6">
        <v>5794571.9000000004</v>
      </c>
      <c r="D17" s="6">
        <v>5656087.3799999999</v>
      </c>
      <c r="E17" s="7">
        <v>5212948.38</v>
      </c>
    </row>
    <row r="18" spans="1:5" x14ac:dyDescent="0.2">
      <c r="A18" s="5"/>
      <c r="B18" s="14" t="s">
        <v>9</v>
      </c>
      <c r="C18" s="6">
        <v>310000</v>
      </c>
      <c r="D18" s="6">
        <v>354894.34</v>
      </c>
      <c r="E18" s="7">
        <v>354894.34</v>
      </c>
    </row>
    <row r="19" spans="1:5" x14ac:dyDescent="0.2">
      <c r="A19" s="5"/>
      <c r="B19" s="14" t="s">
        <v>15</v>
      </c>
      <c r="C19" s="6">
        <v>10000</v>
      </c>
      <c r="D19" s="6">
        <v>42850.6</v>
      </c>
      <c r="E19" s="7">
        <v>42850.6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1428782.1900000032</v>
      </c>
      <c r="E24" s="13">
        <f>E3-E14</f>
        <v>1877098.9200000037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1428782.19</v>
      </c>
      <c r="E28" s="21">
        <f>SUM(E29:E35)</f>
        <v>1877098.92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369071.52</v>
      </c>
      <c r="E32" s="23">
        <v>551360.73</v>
      </c>
    </row>
    <row r="33" spans="1:5" x14ac:dyDescent="0.2">
      <c r="A33" s="5"/>
      <c r="B33" s="14" t="s">
        <v>30</v>
      </c>
      <c r="C33" s="22">
        <v>0</v>
      </c>
      <c r="D33" s="22">
        <v>1059710.67</v>
      </c>
      <c r="E33" s="23">
        <v>1325738.19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1428782.19</v>
      </c>
      <c r="E40" s="13">
        <f>E28+E36</f>
        <v>1877098.92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2018-07-16T14:09:31Z</cp:lastPrinted>
  <dcterms:created xsi:type="dcterms:W3CDTF">2017-12-20T04:54:53Z</dcterms:created>
  <dcterms:modified xsi:type="dcterms:W3CDTF">2022-01-26T19:28:08Z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