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3er trimestre\Internet\02_Información presupuestaria\"/>
    </mc:Choice>
  </mc:AlternateContent>
  <xr:revisionPtr revIDLastSave="0" documentId="13_ncr:1_{591B1415-02B3-4C9B-B9F6-82C3B15DEB4C}" xr6:coauthVersionLast="47" xr6:coauthVersionMax="47" xr10:uidLastSave="{00000000-0000-0000-0000-000000000000}"/>
  <bookViews>
    <workbookView xWindow="-120" yWindow="-120" windowWidth="29040" windowHeight="15840" xr2:uid="{B0E7DD76-5359-4D21-B59F-02C41E95370F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E51" i="1"/>
  <c r="C51" i="1"/>
  <c r="B51" i="1"/>
  <c r="D49" i="1"/>
  <c r="G49" i="1" s="1"/>
  <c r="G47" i="1"/>
  <c r="D47" i="1"/>
  <c r="D45" i="1"/>
  <c r="G45" i="1" s="1"/>
  <c r="D43" i="1"/>
  <c r="G43" i="1" s="1"/>
  <c r="D41" i="1"/>
  <c r="G41" i="1" s="1"/>
  <c r="G39" i="1"/>
  <c r="D39" i="1"/>
  <c r="D37" i="1"/>
  <c r="G37" i="1" s="1"/>
  <c r="F29" i="1"/>
  <c r="E29" i="1"/>
  <c r="C29" i="1"/>
  <c r="B29" i="1"/>
  <c r="D27" i="1"/>
  <c r="G27" i="1" s="1"/>
  <c r="G26" i="1"/>
  <c r="D26" i="1"/>
  <c r="D25" i="1"/>
  <c r="G25" i="1" s="1"/>
  <c r="G24" i="1"/>
  <c r="D24" i="1"/>
  <c r="D29" i="1" s="1"/>
  <c r="F15" i="1"/>
  <c r="E15" i="1"/>
  <c r="C15" i="1"/>
  <c r="B15" i="1"/>
  <c r="G10" i="1"/>
  <c r="D10" i="1"/>
  <c r="D9" i="1"/>
  <c r="G9" i="1" s="1"/>
  <c r="G8" i="1"/>
  <c r="D8" i="1"/>
  <c r="D7" i="1"/>
  <c r="D15" i="1" s="1"/>
  <c r="G29" i="1" l="1"/>
  <c r="G51" i="1"/>
  <c r="G7" i="1"/>
  <c r="G15" i="1" s="1"/>
  <c r="D51" i="1"/>
</calcChain>
</file>

<file path=xl/sharedStrings.xml><?xml version="1.0" encoding="utf-8"?>
<sst xmlns="http://schemas.openxmlformats.org/spreadsheetml/2006/main" count="52" uniqueCount="30">
  <si>
    <t>MUSEO ICONOGRAFICO DEL QUIJOTE
Estado Analítico del Ejercicio del Presupuesto de Egresos
Clasificación Administrativa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</si>
  <si>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</si>
  <si>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</si>
  <si>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</si>
  <si>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</si>
  <si>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</si>
  <si>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</si>
  <si>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</si>
  <si>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</si>
  <si>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</si>
  <si>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</si>
  <si>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211213008010000 DIRECCIÓN GENERAL MIQ</t>
  </si>
  <si>
    <t>211213008010100 UNIDAD DE MUSEOGRAFÍA MI</t>
  </si>
  <si>
    <t>211213008010200 UNIDAD DE PROMOCIÓN Y DI</t>
  </si>
  <si>
    <t>211213008020000 UNIDAD ADMINISTRATIVA MI</t>
  </si>
  <si>
    <t>Total del Gasto</t>
  </si>
  <si>
    <t>MUSEO ICONOGRAFICO DEL QUIJOTE
Estado Analítico del Ejercicio del Presupuesto de Egresos
Clasificación Administrativa (Poderes)
Del 1 de Enero al 30 de Septiembre de 2024</t>
  </si>
  <si>
    <t>Poder Ejecutivo</t>
  </si>
  <si>
    <t>Poder Legislativo</t>
  </si>
  <si>
    <t>Poder Judicial</t>
  </si>
  <si>
    <t>Órganismos Autónomos</t>
  </si>
  <si>
    <t>MUSEO ICONOGRAFICO DEL QUIJOTE
Estado Analítico del Ejercicio del Presupuesto de Egresos
Clasificación Administrativa (Sector Paraestatal)
Del 1 de Enero al 30 de Septiembre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</si>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</sst>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2" applyFont="1" applyFill="1" applyBorder="1" applyAlignment="1" applyProtection="1">
      <alignment horizontal="center" vertical="center" wrapText="1"/>
      <protection locked="0"/>
    </xf>
    <xf numFmtId="0" fontId="2" fillId="2" borderId="5" xfId="2" applyFont="1" applyFill="1" applyBorder="1" applyAlignment="1" applyProtection="1">
      <alignment horizontal="center" vertical="center" wrapText="1"/>
      <protection locked="0"/>
    </xf>
    <xf numFmtId="0" fontId="2" fillId="2" borderId="6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>
      <alignment vertical="center"/>
    </xf>
    <xf numFmtId="0" fontId="2" fillId="2" borderId="7" xfId="2" applyFont="1" applyFill="1" applyBorder="1" applyAlignment="1" applyProtection="1">
      <alignment vertical="center" wrapText="1"/>
      <protection locked="0"/>
    </xf>
    <xf numFmtId="0" fontId="2" fillId="2" borderId="8" xfId="2" applyFont="1" applyFill="1" applyBorder="1" applyAlignment="1" applyProtection="1">
      <alignment vertical="center" wrapText="1"/>
      <protection locked="0"/>
    </xf>
    <xf numFmtId="0" fontId="2" fillId="2" borderId="8" xfId="2" applyFont="1" applyFill="1" applyBorder="1" applyAlignment="1" applyProtection="1">
      <alignment horizontal="center" vertical="center" wrapText="1"/>
      <protection locked="0"/>
    </xf>
    <xf numFmtId="0" fontId="2" fillId="2" borderId="9" xfId="2" applyFont="1" applyFill="1" applyBorder="1" applyAlignment="1" applyProtection="1">
      <alignment vertical="center" wrapText="1"/>
      <protection locked="0"/>
    </xf>
    <xf numFmtId="4" fontId="2" fillId="2" borderId="10" xfId="2" applyNumberFormat="1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/>
    </xf>
    <xf numFmtId="4" fontId="2" fillId="2" borderId="12" xfId="2" applyNumberFormat="1" applyFont="1" applyFill="1" applyBorder="1" applyAlignment="1">
      <alignment horizontal="center" vertical="center" wrapText="1"/>
    </xf>
    <xf numFmtId="4" fontId="2" fillId="2" borderId="13" xfId="2" applyNumberFormat="1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vertical="center"/>
    </xf>
    <xf numFmtId="0" fontId="2" fillId="2" borderId="12" xfId="2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indent="1"/>
    </xf>
    <xf numFmtId="4" fontId="4" fillId="0" borderId="10" xfId="2" applyNumberFormat="1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 indent="1"/>
      <protection locked="0"/>
    </xf>
    <xf numFmtId="4" fontId="4" fillId="0" borderId="14" xfId="0" applyNumberFormat="1" applyFont="1" applyBorder="1" applyProtection="1">
      <protection locked="0"/>
    </xf>
    <xf numFmtId="43" fontId="0" fillId="0" borderId="0" xfId="1" applyFont="1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/>
    <xf numFmtId="0" fontId="2" fillId="0" borderId="8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2" applyFont="1" applyAlignment="1">
      <alignment vertical="center"/>
    </xf>
    <xf numFmtId="0" fontId="2" fillId="0" borderId="14" xfId="2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2" fillId="2" borderId="7" xfId="2" applyFont="1" applyFill="1" applyBorder="1" applyAlignment="1" applyProtection="1">
      <alignment horizontal="center" vertical="center" wrapText="1"/>
      <protection locked="0"/>
    </xf>
    <xf numFmtId="0" fontId="2" fillId="2" borderId="8" xfId="2" applyFont="1" applyFill="1" applyBorder="1" applyAlignment="1" applyProtection="1">
      <alignment horizontal="center" vertical="center" wrapText="1"/>
      <protection locked="0"/>
    </xf>
    <xf numFmtId="0" fontId="2" fillId="2" borderId="9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</cellXfs>
  <cellStyles count="3">
    <cellStyle name="Millares" xfId="1" builtinId="3"/>
    <cellStyle name="Normal" xfId="0" builtinId="0"/>
    <cellStyle name="Normal 3" xfId="2" xr:uid="{C4D2BF3E-9E98-4072-AE97-BE77B90A1C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DC66-17B9-49DA-A9AD-80E1D9DB6E23}">
  <sheetPr>
    <pageSetUpPr fitToPage="1"/>
  </sheetPr>
  <dimension ref="A1:I53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80.5" style="4" customWidth="1"/>
    <col min="2" max="7" width="18.33203125" style="4" customWidth="1"/>
    <col min="8" max="8" width="13" style="4" bestFit="1" customWidth="1"/>
    <col min="9" max="16384" width="12" style="4"/>
  </cols>
  <sheetData>
    <row r="1" spans="1:9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9" ht="12.6" customHeight="1" x14ac:dyDescent="0.2">
      <c r="A2" s="5"/>
      <c r="B2" s="6"/>
      <c r="C2" s="6"/>
      <c r="D2" s="6"/>
      <c r="E2" s="6"/>
      <c r="F2" s="6"/>
      <c r="G2" s="7"/>
    </row>
    <row r="3" spans="1:9" x14ac:dyDescent="0.2">
      <c r="A3" s="8"/>
      <c r="B3" s="9"/>
      <c r="C3" s="10"/>
      <c r="D3" s="11" t="s">
        <v>1</v>
      </c>
      <c r="E3" s="10"/>
      <c r="F3" s="12"/>
      <c r="G3" s="13" t="s">
        <v>2</v>
      </c>
    </row>
    <row r="4" spans="1:9" ht="24.95" customHeight="1" x14ac:dyDescent="0.2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/>
    </row>
    <row r="5" spans="1:9" x14ac:dyDescent="0.2">
      <c r="A5" s="17"/>
      <c r="B5" s="18">
        <v>1</v>
      </c>
      <c r="C5" s="18">
        <v>2</v>
      </c>
      <c r="D5" s="18" t="s">
        <v>9</v>
      </c>
      <c r="E5" s="18">
        <v>4</v>
      </c>
      <c r="F5" s="18">
        <v>5</v>
      </c>
      <c r="G5" s="18" t="s">
        <v>10</v>
      </c>
    </row>
    <row r="6" spans="1:9" x14ac:dyDescent="0.2">
      <c r="A6" s="19"/>
      <c r="B6" s="20"/>
      <c r="C6" s="20"/>
      <c r="D6" s="20"/>
      <c r="E6" s="20"/>
      <c r="F6" s="20"/>
      <c r="G6" s="20"/>
    </row>
    <row r="7" spans="1:9" x14ac:dyDescent="0.2">
      <c r="A7" s="21" t="s">
        <v>11</v>
      </c>
      <c r="B7" s="22">
        <v>3891067.54</v>
      </c>
      <c r="C7" s="22">
        <v>194907.55</v>
      </c>
      <c r="D7" s="22">
        <f>B7+C7</f>
        <v>4085975.09</v>
      </c>
      <c r="E7" s="22">
        <v>2632576.84</v>
      </c>
      <c r="F7" s="22">
        <v>2632576.84</v>
      </c>
      <c r="G7" s="22">
        <f>D7-E7</f>
        <v>1453398.25</v>
      </c>
    </row>
    <row r="8" spans="1:9" x14ac:dyDescent="0.2">
      <c r="A8" s="21" t="s">
        <v>12</v>
      </c>
      <c r="B8" s="22">
        <v>3783001.84</v>
      </c>
      <c r="C8" s="22">
        <v>-688318.52</v>
      </c>
      <c r="D8" s="22">
        <f t="shared" ref="D8:D10" si="0">B8+C8</f>
        <v>3094683.32</v>
      </c>
      <c r="E8" s="22">
        <v>1824763.22</v>
      </c>
      <c r="F8" s="22">
        <v>1824763.22</v>
      </c>
      <c r="G8" s="22">
        <f t="shared" ref="G8:G10" si="1">D8-E8</f>
        <v>1269920.0999999999</v>
      </c>
      <c r="H8" s="23"/>
      <c r="I8" s="24"/>
    </row>
    <row r="9" spans="1:9" x14ac:dyDescent="0.2">
      <c r="A9" s="21" t="s">
        <v>13</v>
      </c>
      <c r="B9" s="22">
        <v>7381316.4000000004</v>
      </c>
      <c r="C9" s="22">
        <v>3045810.59</v>
      </c>
      <c r="D9" s="22">
        <f t="shared" si="0"/>
        <v>10427126.99</v>
      </c>
      <c r="E9" s="22">
        <v>5281481.8099999996</v>
      </c>
      <c r="F9" s="22">
        <v>5273806.8</v>
      </c>
      <c r="G9" s="22">
        <f t="shared" si="1"/>
        <v>5145645.1800000006</v>
      </c>
    </row>
    <row r="10" spans="1:9" x14ac:dyDescent="0.2">
      <c r="A10" s="21" t="s">
        <v>14</v>
      </c>
      <c r="B10" s="22">
        <v>3162329.54</v>
      </c>
      <c r="C10" s="22">
        <v>1233361.25</v>
      </c>
      <c r="D10" s="22">
        <f t="shared" si="0"/>
        <v>4395690.79</v>
      </c>
      <c r="E10" s="22">
        <v>2515702.16</v>
      </c>
      <c r="F10" s="22">
        <v>2515702.16</v>
      </c>
      <c r="G10" s="22">
        <f t="shared" si="1"/>
        <v>1879988.63</v>
      </c>
      <c r="H10" s="25"/>
      <c r="I10" s="24"/>
    </row>
    <row r="11" spans="1:9" x14ac:dyDescent="0.2">
      <c r="A11" s="21"/>
      <c r="B11" s="22"/>
      <c r="C11" s="22"/>
      <c r="D11" s="22"/>
      <c r="E11" s="22"/>
      <c r="F11" s="22"/>
      <c r="G11" s="22"/>
    </row>
    <row r="12" spans="1:9" x14ac:dyDescent="0.2">
      <c r="A12" s="21"/>
      <c r="B12" s="22"/>
      <c r="C12" s="22"/>
      <c r="D12" s="22"/>
      <c r="E12" s="22"/>
      <c r="F12" s="22"/>
      <c r="G12" s="22"/>
    </row>
    <row r="13" spans="1:9" x14ac:dyDescent="0.2">
      <c r="A13" s="21"/>
      <c r="B13" s="22"/>
      <c r="C13" s="22"/>
      <c r="D13" s="22"/>
      <c r="E13" s="22"/>
      <c r="F13" s="22"/>
      <c r="G13" s="22"/>
    </row>
    <row r="14" spans="1:9" x14ac:dyDescent="0.2">
      <c r="A14" s="21"/>
      <c r="B14" s="22"/>
      <c r="C14" s="22"/>
      <c r="D14" s="22"/>
      <c r="E14" s="22"/>
      <c r="F14" s="22"/>
      <c r="G14" s="22"/>
    </row>
    <row r="15" spans="1:9" x14ac:dyDescent="0.2">
      <c r="A15" s="26" t="s">
        <v>15</v>
      </c>
      <c r="B15" s="27">
        <f t="shared" ref="B15:G15" si="2">SUM(B7:B14)</f>
        <v>18217715.32</v>
      </c>
      <c r="C15" s="27">
        <f t="shared" si="2"/>
        <v>3785760.8699999996</v>
      </c>
      <c r="D15" s="27">
        <f t="shared" si="2"/>
        <v>22003476.189999998</v>
      </c>
      <c r="E15" s="27">
        <f t="shared" si="2"/>
        <v>12254524.029999999</v>
      </c>
      <c r="F15" s="27">
        <f t="shared" si="2"/>
        <v>12246849.02</v>
      </c>
      <c r="G15" s="27">
        <f t="shared" si="2"/>
        <v>9748952.1600000001</v>
      </c>
    </row>
    <row r="18" spans="1:7" ht="45" customHeight="1" x14ac:dyDescent="0.2">
      <c r="A18" s="1" t="s">
        <v>16</v>
      </c>
      <c r="B18" s="2"/>
      <c r="C18" s="2"/>
      <c r="D18" s="2"/>
      <c r="E18" s="2"/>
      <c r="F18" s="2"/>
      <c r="G18" s="3"/>
    </row>
    <row r="19" spans="1:7" ht="15" customHeight="1" x14ac:dyDescent="0.2">
      <c r="A19" s="5"/>
      <c r="B19" s="6"/>
      <c r="C19" s="6"/>
      <c r="D19" s="6"/>
      <c r="E19" s="6"/>
      <c r="F19" s="6"/>
      <c r="G19" s="7"/>
    </row>
    <row r="20" spans="1:7" x14ac:dyDescent="0.2">
      <c r="A20" s="8"/>
      <c r="B20" s="9"/>
      <c r="C20" s="10"/>
      <c r="D20" s="11" t="s">
        <v>1</v>
      </c>
      <c r="E20" s="10"/>
      <c r="F20" s="12"/>
      <c r="G20" s="13" t="s">
        <v>2</v>
      </c>
    </row>
    <row r="21" spans="1:7" ht="22.5" x14ac:dyDescent="0.2">
      <c r="A21" s="14" t="s">
        <v>3</v>
      </c>
      <c r="B21" s="15" t="s">
        <v>4</v>
      </c>
      <c r="C21" s="15" t="s">
        <v>5</v>
      </c>
      <c r="D21" s="15" t="s">
        <v>6</v>
      </c>
      <c r="E21" s="15" t="s">
        <v>7</v>
      </c>
      <c r="F21" s="15" t="s">
        <v>8</v>
      </c>
      <c r="G21" s="16"/>
    </row>
    <row r="22" spans="1:7" x14ac:dyDescent="0.2">
      <c r="A22" s="17"/>
      <c r="B22" s="18">
        <v>1</v>
      </c>
      <c r="C22" s="18">
        <v>2</v>
      </c>
      <c r="D22" s="18" t="s">
        <v>9</v>
      </c>
      <c r="E22" s="18">
        <v>4</v>
      </c>
      <c r="F22" s="18">
        <v>5</v>
      </c>
      <c r="G22" s="18" t="s">
        <v>10</v>
      </c>
    </row>
    <row r="23" spans="1:7" x14ac:dyDescent="0.2">
      <c r="A23" s="28"/>
      <c r="B23" s="29"/>
      <c r="C23" s="29"/>
      <c r="D23" s="29"/>
      <c r="E23" s="29"/>
      <c r="F23" s="29"/>
      <c r="G23" s="29"/>
    </row>
    <row r="24" spans="1:7" x14ac:dyDescent="0.2">
      <c r="A24" s="30" t="s">
        <v>17</v>
      </c>
      <c r="B24" s="22">
        <v>0</v>
      </c>
      <c r="C24" s="22">
        <v>0</v>
      </c>
      <c r="D24" s="22">
        <f>B24+C24</f>
        <v>0</v>
      </c>
      <c r="E24" s="22">
        <v>0</v>
      </c>
      <c r="F24" s="22">
        <v>0</v>
      </c>
      <c r="G24" s="22">
        <f>D24-E24</f>
        <v>0</v>
      </c>
    </row>
    <row r="25" spans="1:7" x14ac:dyDescent="0.2">
      <c r="A25" s="30" t="s">
        <v>18</v>
      </c>
      <c r="B25" s="22">
        <v>0</v>
      </c>
      <c r="C25" s="22">
        <v>0</v>
      </c>
      <c r="D25" s="22">
        <f t="shared" ref="D25:D27" si="3">B25+C25</f>
        <v>0</v>
      </c>
      <c r="E25" s="22">
        <v>0</v>
      </c>
      <c r="F25" s="22">
        <v>0</v>
      </c>
      <c r="G25" s="22">
        <f t="shared" ref="G25:G27" si="4">D25-E25</f>
        <v>0</v>
      </c>
    </row>
    <row r="26" spans="1:7" x14ac:dyDescent="0.2">
      <c r="A26" s="30" t="s">
        <v>19</v>
      </c>
      <c r="B26" s="22">
        <v>0</v>
      </c>
      <c r="C26" s="22">
        <v>0</v>
      </c>
      <c r="D26" s="22">
        <f t="shared" si="3"/>
        <v>0</v>
      </c>
      <c r="E26" s="22">
        <v>0</v>
      </c>
      <c r="F26" s="22">
        <v>0</v>
      </c>
      <c r="G26" s="22">
        <f t="shared" si="4"/>
        <v>0</v>
      </c>
    </row>
    <row r="27" spans="1:7" x14ac:dyDescent="0.2">
      <c r="A27" s="30" t="s">
        <v>20</v>
      </c>
      <c r="B27" s="22">
        <v>0</v>
      </c>
      <c r="C27" s="22">
        <v>0</v>
      </c>
      <c r="D27" s="22">
        <f t="shared" si="3"/>
        <v>0</v>
      </c>
      <c r="E27" s="22">
        <v>0</v>
      </c>
      <c r="F27" s="22">
        <v>0</v>
      </c>
      <c r="G27" s="22">
        <f t="shared" si="4"/>
        <v>0</v>
      </c>
    </row>
    <row r="28" spans="1:7" x14ac:dyDescent="0.2">
      <c r="A28" s="30"/>
      <c r="B28" s="22"/>
      <c r="C28" s="22"/>
      <c r="D28" s="22"/>
      <c r="E28" s="22"/>
      <c r="F28" s="22"/>
      <c r="G28" s="22"/>
    </row>
    <row r="29" spans="1:7" x14ac:dyDescent="0.2">
      <c r="A29" s="26" t="s">
        <v>15</v>
      </c>
      <c r="B29" s="27">
        <f t="shared" ref="B29:G29" si="5">SUM(B24:B27)</f>
        <v>0</v>
      </c>
      <c r="C29" s="27">
        <f t="shared" si="5"/>
        <v>0</v>
      </c>
      <c r="D29" s="27">
        <f t="shared" si="5"/>
        <v>0</v>
      </c>
      <c r="E29" s="27">
        <f t="shared" si="5"/>
        <v>0</v>
      </c>
      <c r="F29" s="27">
        <f t="shared" si="5"/>
        <v>0</v>
      </c>
      <c r="G29" s="27">
        <f t="shared" si="5"/>
        <v>0</v>
      </c>
    </row>
    <row r="32" spans="1:7" ht="45" customHeight="1" x14ac:dyDescent="0.2">
      <c r="A32" s="31" t="s">
        <v>21</v>
      </c>
      <c r="B32" s="32"/>
      <c r="C32" s="32"/>
      <c r="D32" s="32"/>
      <c r="E32" s="32"/>
      <c r="F32" s="32"/>
      <c r="G32" s="33"/>
    </row>
    <row r="33" spans="1:7" x14ac:dyDescent="0.2">
      <c r="A33" s="8"/>
      <c r="B33" s="9"/>
      <c r="C33" s="10"/>
      <c r="D33" s="11" t="s">
        <v>1</v>
      </c>
      <c r="E33" s="10"/>
      <c r="F33" s="12"/>
      <c r="G33" s="13" t="s">
        <v>2</v>
      </c>
    </row>
    <row r="34" spans="1:7" ht="22.5" x14ac:dyDescent="0.2">
      <c r="A34" s="14" t="s">
        <v>3</v>
      </c>
      <c r="B34" s="15" t="s">
        <v>4</v>
      </c>
      <c r="C34" s="15" t="s">
        <v>5</v>
      </c>
      <c r="D34" s="15" t="s">
        <v>6</v>
      </c>
      <c r="E34" s="15" t="s">
        <v>7</v>
      </c>
      <c r="F34" s="15" t="s">
        <v>8</v>
      </c>
      <c r="G34" s="16"/>
    </row>
    <row r="35" spans="1:7" x14ac:dyDescent="0.2">
      <c r="A35" s="17"/>
      <c r="B35" s="18">
        <v>1</v>
      </c>
      <c r="C35" s="18">
        <v>2</v>
      </c>
      <c r="D35" s="18" t="s">
        <v>9</v>
      </c>
      <c r="E35" s="18">
        <v>4</v>
      </c>
      <c r="F35" s="18">
        <v>5</v>
      </c>
      <c r="G35" s="18" t="s">
        <v>10</v>
      </c>
    </row>
    <row r="36" spans="1:7" x14ac:dyDescent="0.2">
      <c r="A36" s="28"/>
      <c r="B36" s="29"/>
      <c r="C36" s="29"/>
      <c r="D36" s="29"/>
      <c r="E36" s="29"/>
      <c r="F36" s="29"/>
      <c r="G36" s="29"/>
    </row>
    <row r="37" spans="1:7" x14ac:dyDescent="0.2">
      <c r="A37" s="34" t="s">
        <v>22</v>
      </c>
      <c r="B37" s="22">
        <v>18217715.32</v>
      </c>
      <c r="C37" s="22">
        <v>3785760.87</v>
      </c>
      <c r="D37" s="22">
        <f t="shared" ref="D37:D49" si="6">B37+C37</f>
        <v>22003476.190000001</v>
      </c>
      <c r="E37" s="22">
        <v>12254524.029999999</v>
      </c>
      <c r="F37" s="22">
        <v>12246849.02</v>
      </c>
      <c r="G37" s="22">
        <f t="shared" ref="G37:G49" si="7">D37-E37</f>
        <v>9748952.160000002</v>
      </c>
    </row>
    <row r="38" spans="1:7" x14ac:dyDescent="0.2">
      <c r="A38" s="34"/>
      <c r="B38" s="22"/>
      <c r="C38" s="22"/>
      <c r="D38" s="22"/>
      <c r="E38" s="22"/>
      <c r="F38" s="22"/>
      <c r="G38" s="22"/>
    </row>
    <row r="39" spans="1:7" x14ac:dyDescent="0.2">
      <c r="A39" s="34" t="s">
        <v>23</v>
      </c>
      <c r="B39" s="22">
        <v>0</v>
      </c>
      <c r="C39" s="22">
        <v>0</v>
      </c>
      <c r="D39" s="22">
        <f t="shared" si="6"/>
        <v>0</v>
      </c>
      <c r="E39" s="22">
        <v>0</v>
      </c>
      <c r="F39" s="22">
        <v>0</v>
      </c>
      <c r="G39" s="22">
        <f t="shared" si="7"/>
        <v>0</v>
      </c>
    </row>
    <row r="40" spans="1:7" x14ac:dyDescent="0.2">
      <c r="A40" s="34"/>
      <c r="B40" s="22"/>
      <c r="C40" s="22"/>
      <c r="D40" s="22"/>
      <c r="E40" s="22"/>
      <c r="F40" s="22"/>
      <c r="G40" s="22"/>
    </row>
    <row r="41" spans="1:7" x14ac:dyDescent="0.2">
      <c r="A41" s="34" t="s">
        <v>24</v>
      </c>
      <c r="B41" s="22">
        <v>0</v>
      </c>
      <c r="C41" s="22">
        <v>0</v>
      </c>
      <c r="D41" s="22">
        <f t="shared" si="6"/>
        <v>0</v>
      </c>
      <c r="E41" s="22">
        <v>0</v>
      </c>
      <c r="F41" s="22">
        <v>0</v>
      </c>
      <c r="G41" s="22">
        <f t="shared" si="7"/>
        <v>0</v>
      </c>
    </row>
    <row r="42" spans="1:7" x14ac:dyDescent="0.2">
      <c r="A42" s="34"/>
      <c r="B42" s="22"/>
      <c r="C42" s="22"/>
      <c r="D42" s="22"/>
      <c r="E42" s="22"/>
      <c r="F42" s="22"/>
      <c r="G42" s="22"/>
    </row>
    <row r="43" spans="1:7" x14ac:dyDescent="0.2">
      <c r="A43" s="34" t="s">
        <v>25</v>
      </c>
      <c r="B43" s="22">
        <v>0</v>
      </c>
      <c r="C43" s="22">
        <v>0</v>
      </c>
      <c r="D43" s="22">
        <f t="shared" si="6"/>
        <v>0</v>
      </c>
      <c r="E43" s="22">
        <v>0</v>
      </c>
      <c r="F43" s="22">
        <v>0</v>
      </c>
      <c r="G43" s="22">
        <f t="shared" si="7"/>
        <v>0</v>
      </c>
    </row>
    <row r="44" spans="1:7" x14ac:dyDescent="0.2">
      <c r="A44" s="34"/>
      <c r="B44" s="22"/>
      <c r="C44" s="22"/>
      <c r="D44" s="22"/>
      <c r="E44" s="22"/>
      <c r="F44" s="22"/>
      <c r="G44" s="22"/>
    </row>
    <row r="45" spans="1:7" ht="22.5" x14ac:dyDescent="0.2">
      <c r="A45" s="34" t="s">
        <v>26</v>
      </c>
      <c r="B45" s="22">
        <v>0</v>
      </c>
      <c r="C45" s="22">
        <v>0</v>
      </c>
      <c r="D45" s="22">
        <f t="shared" si="6"/>
        <v>0</v>
      </c>
      <c r="E45" s="22">
        <v>0</v>
      </c>
      <c r="F45" s="22">
        <v>0</v>
      </c>
      <c r="G45" s="22">
        <f t="shared" si="7"/>
        <v>0</v>
      </c>
    </row>
    <row r="46" spans="1:7" x14ac:dyDescent="0.2">
      <c r="A46" s="34"/>
      <c r="B46" s="22"/>
      <c r="C46" s="22"/>
      <c r="D46" s="22"/>
      <c r="E46" s="22"/>
      <c r="F46" s="22"/>
      <c r="G46" s="22"/>
    </row>
    <row r="47" spans="1:7" x14ac:dyDescent="0.2">
      <c r="A47" s="34" t="s">
        <v>27</v>
      </c>
      <c r="B47" s="22">
        <v>0</v>
      </c>
      <c r="C47" s="22">
        <v>0</v>
      </c>
      <c r="D47" s="22">
        <f t="shared" si="6"/>
        <v>0</v>
      </c>
      <c r="E47" s="22">
        <v>0</v>
      </c>
      <c r="F47" s="22">
        <v>0</v>
      </c>
      <c r="G47" s="22">
        <f t="shared" si="7"/>
        <v>0</v>
      </c>
    </row>
    <row r="48" spans="1:7" x14ac:dyDescent="0.2">
      <c r="A48" s="34"/>
      <c r="B48" s="22"/>
      <c r="C48" s="22"/>
      <c r="D48" s="22"/>
      <c r="E48" s="22"/>
      <c r="F48" s="22"/>
      <c r="G48" s="22"/>
    </row>
    <row r="49" spans="1:7" x14ac:dyDescent="0.2">
      <c r="A49" s="34" t="s">
        <v>28</v>
      </c>
      <c r="B49" s="22">
        <v>0</v>
      </c>
      <c r="C49" s="22">
        <v>0</v>
      </c>
      <c r="D49" s="22">
        <f t="shared" si="6"/>
        <v>0</v>
      </c>
      <c r="E49" s="22">
        <v>0</v>
      </c>
      <c r="F49" s="22">
        <v>0</v>
      </c>
      <c r="G49" s="22">
        <f t="shared" si="7"/>
        <v>0</v>
      </c>
    </row>
    <row r="50" spans="1:7" x14ac:dyDescent="0.2">
      <c r="A50" s="34"/>
      <c r="B50" s="22"/>
      <c r="C50" s="22"/>
      <c r="D50" s="22"/>
      <c r="E50" s="22"/>
      <c r="F50" s="22"/>
      <c r="G50" s="22"/>
    </row>
    <row r="51" spans="1:7" x14ac:dyDescent="0.2">
      <c r="A51" s="26" t="s">
        <v>15</v>
      </c>
      <c r="B51" s="27">
        <f t="shared" ref="B51:G51" si="8">SUM(B37:B49)</f>
        <v>18217715.32</v>
      </c>
      <c r="C51" s="27">
        <f t="shared" si="8"/>
        <v>3785760.87</v>
      </c>
      <c r="D51" s="27">
        <f t="shared" si="8"/>
        <v>22003476.190000001</v>
      </c>
      <c r="E51" s="27">
        <f t="shared" si="8"/>
        <v>12254524.029999999</v>
      </c>
      <c r="F51" s="27">
        <f t="shared" si="8"/>
        <v>12246849.02</v>
      </c>
      <c r="G51" s="27">
        <f t="shared" si="8"/>
        <v>9748952.160000002</v>
      </c>
    </row>
    <row r="53" spans="1:7" x14ac:dyDescent="0.2">
      <c r="A53" s="4" t="s">
        <v>29</v>
      </c>
    </row>
  </sheetData>
  <sheetProtection formatCells="0" formatColumns="0" formatRows="0" insertRows="0" deleteRows="0" autoFilter="0"/>
  <mergeCells count="6">
    <mergeCell ref="A1:G1"/>
    <mergeCell ref="G3:G4"/>
    <mergeCell ref="A18:G18"/>
    <mergeCell ref="G20:G21"/>
    <mergeCell ref="A32:G32"/>
    <mergeCell ref="G33:G3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</dc:creator>
  <cp:lastModifiedBy>MIQ</cp:lastModifiedBy>
  <cp:lastPrinted>2024-10-31T17:57:57Z</cp:lastPrinted>
  <dcterms:created xsi:type="dcterms:W3CDTF">2024-10-31T17:57:33Z</dcterms:created>
  <dcterms:modified xsi:type="dcterms:W3CDTF">2024-10-31T17:57:59Z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