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6_Disciplina financiera\"/>
    </mc:Choice>
  </mc:AlternateContent>
  <xr:revisionPtr revIDLastSave="0" documentId="13_ncr:1_{7A8C690A-5FD7-40EC-AE59-486A98319A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G31" i="4" l="1"/>
  <c r="D31" i="4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G24" i="4" l="1"/>
  <c r="D24" i="4"/>
  <c r="B28" i="4"/>
  <c r="G28" i="4"/>
  <c r="G21" i="4" s="1"/>
  <c r="F28" i="4"/>
  <c r="F21" i="4" s="1"/>
  <c r="E28" i="4"/>
  <c r="E21" i="4" s="1"/>
  <c r="D28" i="4"/>
  <c r="C28" i="4"/>
  <c r="C21" i="4" s="1"/>
  <c r="G16" i="4"/>
  <c r="F16" i="4"/>
  <c r="F9" i="4" s="1"/>
  <c r="E16" i="4"/>
  <c r="D16" i="4"/>
  <c r="C16" i="4"/>
  <c r="B16" i="4"/>
  <c r="G12" i="4"/>
  <c r="F12" i="4"/>
  <c r="E12" i="4"/>
  <c r="D12" i="4"/>
  <c r="C12" i="4"/>
  <c r="B12" i="4"/>
  <c r="D21" i="4" l="1"/>
  <c r="F33" i="4"/>
  <c r="E9" i="4"/>
  <c r="E33" i="4" s="1"/>
  <c r="B21" i="4"/>
  <c r="C9" i="4"/>
  <c r="C33" i="4" s="1"/>
  <c r="G9" i="4"/>
  <c r="G33" i="4" s="1"/>
  <c r="D9" i="4"/>
  <c r="B9" i="4"/>
  <c r="D33" i="4" l="1"/>
  <c r="B33" i="4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<sst xmlns="http://schemas.openxmlformats.org/spreadsheetml/2006/main" count="38" uniqueCount="28">
  <si>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</si>
  <si>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</si>
  <si>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</si>
  <si>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</si>
  <si>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</si>
  <si>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</si>
  <si>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</si>
  <si>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</si>
  <si>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</si>
  <si>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</si>
  <si>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</si>
  <si>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</si>
  <si>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</si>
  <si>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</si>
  <si>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</si>
  <si>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</si>
  <si>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</si>
  <si>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</si>
  <si>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</si>
  <si>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</si>
  <si>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</si>
  <si>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</si>
  <si>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</si>
  <si>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</si>
  <si>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</si>
  <si>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MUSEO ICONOGRAFICO DEL QUIJOTE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</si>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</sst>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1" fillId="0" borderId="12" xfId="0" applyFont="1" applyBorder="1" applyAlignment="1">
      <alignment horizontal="left" indent="3"/>
    </xf>
    <xf numFmtId="0" fontId="1" fillId="2" borderId="2" xfId="0" applyFont="1" applyFill="1" applyBorder="1" applyAlignment="1">
      <alignment horizontal="center" vertical="center" wrapText="1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tabSelected="1" zoomScaleNormal="100" workbookViewId="0">
      <selection sqref="A1:G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6" t="s">
        <v>9</v>
      </c>
      <c r="B1" s="17"/>
      <c r="C1" s="17"/>
      <c r="D1" s="17"/>
      <c r="E1" s="17"/>
      <c r="F1" s="17"/>
      <c r="G1" s="17"/>
    </row>
    <row r="2" spans="1:7" x14ac:dyDescent="0.25">
      <c r="A2" s="24" t="s">
        <v>25</v>
      </c>
      <c r="B2" s="25"/>
      <c r="C2" s="25"/>
      <c r="D2" s="25"/>
      <c r="E2" s="25"/>
      <c r="F2" s="25"/>
      <c r="G2" s="26"/>
    </row>
    <row r="3" spans="1:7" x14ac:dyDescent="0.25">
      <c r="A3" s="27" t="s">
        <v>0</v>
      </c>
      <c r="B3" s="28"/>
      <c r="C3" s="28"/>
      <c r="D3" s="28"/>
      <c r="E3" s="28"/>
      <c r="F3" s="28"/>
      <c r="G3" s="29"/>
    </row>
    <row r="4" spans="1:7" x14ac:dyDescent="0.25">
      <c r="A4" s="27" t="s">
        <v>10</v>
      </c>
      <c r="B4" s="28"/>
      <c r="C4" s="28"/>
      <c r="D4" s="28"/>
      <c r="E4" s="28"/>
      <c r="F4" s="28"/>
      <c r="G4" s="29"/>
    </row>
    <row r="5" spans="1:7" x14ac:dyDescent="0.25">
      <c r="A5" s="27" t="s">
        <v>26</v>
      </c>
      <c r="B5" s="28"/>
      <c r="C5" s="28"/>
      <c r="D5" s="28"/>
      <c r="E5" s="28"/>
      <c r="F5" s="28"/>
      <c r="G5" s="29"/>
    </row>
    <row r="6" spans="1:7" x14ac:dyDescent="0.25">
      <c r="A6" s="21" t="s">
        <v>1</v>
      </c>
      <c r="B6" s="22"/>
      <c r="C6" s="22"/>
      <c r="D6" s="22"/>
      <c r="E6" s="22"/>
      <c r="F6" s="22"/>
      <c r="G6" s="23"/>
    </row>
    <row r="7" spans="1:7" x14ac:dyDescent="0.25">
      <c r="A7" s="19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30" x14ac:dyDescent="0.25">
      <c r="A8" s="20"/>
      <c r="B8" s="1" t="s">
        <v>4</v>
      </c>
      <c r="C8" s="10" t="s">
        <v>8</v>
      </c>
      <c r="D8" s="10" t="s">
        <v>6</v>
      </c>
      <c r="E8" s="10" t="s">
        <v>5</v>
      </c>
      <c r="F8" s="10" t="s">
        <v>7</v>
      </c>
      <c r="G8" s="30"/>
    </row>
    <row r="9" spans="1:7" x14ac:dyDescent="0.25">
      <c r="A9" s="3" t="s">
        <v>12</v>
      </c>
      <c r="B9" s="12">
        <f>B10+B11+B12+B15+B16+B19</f>
        <v>10241502.1</v>
      </c>
      <c r="C9" s="12">
        <f t="shared" ref="C9:G9" si="0">C10+C11+C12+C15+C16+C19</f>
        <v>534878.30000000005</v>
      </c>
      <c r="D9" s="12">
        <f t="shared" si="0"/>
        <v>10776380.4</v>
      </c>
      <c r="E9" s="12">
        <f t="shared" si="0"/>
        <v>4638424.5599999996</v>
      </c>
      <c r="F9" s="12">
        <f t="shared" si="0"/>
        <v>4638424.5599999996</v>
      </c>
      <c r="G9" s="12">
        <f t="shared" si="0"/>
        <v>6137955.8400000008</v>
      </c>
    </row>
    <row r="10" spans="1:7" x14ac:dyDescent="0.25">
      <c r="A10" s="5" t="s">
        <v>13</v>
      </c>
      <c r="B10" s="15">
        <v>10241502.1</v>
      </c>
      <c r="C10" s="15">
        <v>534878.30000000005</v>
      </c>
      <c r="D10" s="13">
        <f>B10+C10</f>
        <v>10776380.4</v>
      </c>
      <c r="E10" s="15">
        <v>4638424.5599999996</v>
      </c>
      <c r="F10" s="15">
        <v>4638424.5599999996</v>
      </c>
      <c r="G10" s="13">
        <f>D10-E10</f>
        <v>6137955.8400000008</v>
      </c>
    </row>
    <row r="11" spans="1:7" x14ac:dyDescent="0.25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25">
      <c r="A13" s="7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7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25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30" x14ac:dyDescent="0.25">
      <c r="A16" s="8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25">
      <c r="A17" s="7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25">
      <c r="A18" s="7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25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25">
      <c r="A20" s="6"/>
      <c r="B20" s="14"/>
      <c r="C20" s="14"/>
      <c r="D20" s="14"/>
      <c r="E20" s="14"/>
      <c r="F20" s="14"/>
      <c r="G20" s="14"/>
    </row>
    <row r="21" spans="1:7" x14ac:dyDescent="0.25">
      <c r="A21" s="9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25">
      <c r="A22" s="5" t="s">
        <v>13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25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25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25">
      <c r="A25" s="7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5">
      <c r="A26" s="7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25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30" x14ac:dyDescent="0.25">
      <c r="A28" s="8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25">
      <c r="A29" s="7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5">
      <c r="A30" s="7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25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25">
      <c r="A32" s="6"/>
      <c r="B32" s="14"/>
      <c r="C32" s="14"/>
      <c r="D32" s="14"/>
      <c r="E32" s="14"/>
      <c r="F32" s="14"/>
      <c r="G32" s="14"/>
    </row>
    <row r="33" spans="1:7" x14ac:dyDescent="0.25">
      <c r="A33" s="4" t="s">
        <v>24</v>
      </c>
      <c r="B33" s="12">
        <f>B9+B21</f>
        <v>10241502.1</v>
      </c>
      <c r="C33" s="12">
        <f t="shared" ref="C33:G33" si="6">C9+C21</f>
        <v>534878.30000000005</v>
      </c>
      <c r="D33" s="12">
        <f t="shared" si="6"/>
        <v>10776380.4</v>
      </c>
      <c r="E33" s="12">
        <f t="shared" si="6"/>
        <v>4638424.5599999996</v>
      </c>
      <c r="F33" s="12">
        <f t="shared" si="6"/>
        <v>4638424.5599999996</v>
      </c>
      <c r="G33" s="12">
        <f t="shared" si="6"/>
        <v>6137955.8400000008</v>
      </c>
    </row>
    <row r="34" spans="1:7" x14ac:dyDescent="0.25">
      <c r="A34" s="2"/>
      <c r="B34" s="11"/>
      <c r="C34" s="11"/>
      <c r="D34" s="11"/>
      <c r="E34" s="11"/>
      <c r="F34" s="11"/>
      <c r="G34" s="11"/>
    </row>
    <row r="35" spans="1:7" x14ac:dyDescent="0.25">
      <c r="A35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2025-07-22T16:37:32Z</cp:lastPrinted>
  <dcterms:created xsi:type="dcterms:W3CDTF">2018-11-21T18:09:30Z</dcterms:created>
  <dcterms:modified xsi:type="dcterms:W3CDTF">2025-07-22T16:37:35Z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