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Disciplina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<sst xmlns="http://schemas.openxmlformats.org/spreadsheetml/2006/main" count="127" uniqueCount="126">
  <si>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</si>
  <si>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</si>
  <si>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</si>
  <si>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</si>
  <si>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</si>
  <si>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</si>
  <si>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</si>
  <si>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</si>
  <si>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</si>
  <si>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</si>
  <si>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</si>
  <si>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</si>
  <si>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</si>
  <si>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</si>
  <si>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</si>
  <si>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</si>
  <si>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</si>
  <si>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</si>
  <si>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</si>
  <si>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</si>
  <si>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</si>
  <si>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</si>
  <si>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</si>
  <si>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</si>
  <si>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</si>
  <si>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</si>
  <si>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</si>
  <si>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</si>
  <si>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</si>
  <si>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</si>
  <si>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</si>
  <si>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</si>
  <si>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</si>
  <si>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</si>
  <si>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</si>
  <si>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</si>
  <si>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</si>
  <si>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</si>
  <si>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</si>
  <si>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</si>
  <si>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</si>
  <si>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</si>
  <si>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</si>
  <si>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</si>
  <si>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</si>
  <si>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</si>
  <si>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</si>
  <si>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</si>
  <si>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</si>
  <si>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</si>
  <si>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</si>
  <si>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</si>
  <si>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</si>
  <si>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</si>
  <si>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</si>
  <si>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</si>
  <si>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</si>
  <si>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</si>
  <si>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</si>
  <si>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</si>
  <si>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</si>
  <si>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</si>
  <si>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</si>
  <si>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</si>
  <si>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</si>
  <si>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</si>
  <si>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</si>
  <si>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</si>
  <si>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</si>
  <si>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</si>
  <si>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</si>
  <si>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</si>
  <si>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</si>
  <si>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</si>
  <si>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</si>
  <si>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</si>
  <si>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</si>
  <si>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</si>
  <si>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</si>
  <si>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</si>
  <si>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</si>
  <si>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</si>
  <si>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</si>
  <si>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</si>
  <si>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</si>
  <si>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</si>
  <si>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</si>
  <si>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</si>
  <si>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</si>
  <si>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</si>
  <si>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</si>
  <si>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</si>
  <si>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</si>
  <si>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</si>
  <si>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</si>
  <si>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</si>
  <si>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</si>
  <si>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</si>
  <si>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</si>
  <si>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</si>
  <si>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</si>
  <si>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</si>
  <si>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</si>
  <si>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</si>
  <si>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</si>
  <si>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</si>
  <si>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</si>
  <si>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</si>
  <si>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</si>
  <si>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</si>
  <si>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</si>
  <si>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</si>
  <si>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</si>
  <si>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</si>
  <si>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</si>
  <si>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</si>
  <si>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</si>
  <si>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</si>
  <si>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</si>
  <si>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</si>
  <si>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</si>
  <si>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</si>
  <si>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MUSEO ICONOGRAFICO DEL QUIJOTE</t>
  </si>
  <si>
    <t>al 31 de Diciembre de 2024 y al 31 de Marzo de 2025</t>
  </si>
  <si>
    <t>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</si>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</sst>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1680204.46</v>
      </c>
      <c r="C9" s="26">
        <f>SUM(C10:C16)</f>
        <v>2243502.0699999998</v>
      </c>
      <c r="D9" s="15" t="s">
        <v>10</v>
      </c>
      <c r="E9" s="26">
        <f>SUM(E10:E18)</f>
        <v>566409.85</v>
      </c>
      <c r="F9" s="26">
        <f>SUM(F10:F18)</f>
        <v>848507.84000000008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195.51</v>
      </c>
      <c r="F10" s="39">
        <v>187.51</v>
      </c>
    </row>
    <row r="11" spans="1:6" x14ac:dyDescent="0.25">
      <c r="A11" s="10" t="s">
        <v>13</v>
      </c>
      <c r="B11" s="39">
        <v>1680204.46</v>
      </c>
      <c r="C11" s="39">
        <v>2243502.0699999998</v>
      </c>
      <c r="D11" s="16" t="s">
        <v>14</v>
      </c>
      <c r="E11" s="39">
        <v>6604.46</v>
      </c>
      <c r="F11" s="39">
        <v>5885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244790.69</v>
      </c>
      <c r="F16" s="39">
        <v>505349.9</v>
      </c>
    </row>
    <row r="17" spans="1:6" x14ac:dyDescent="0.25">
      <c r="A17" s="9" t="s">
        <v>25</v>
      </c>
      <c r="B17" s="26">
        <f>SUM(B18:B24)</f>
        <v>550476.54</v>
      </c>
      <c r="C17" s="26">
        <f>SUM(C18:C24)</f>
        <v>384345.49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314819.19</v>
      </c>
      <c r="F18" s="39">
        <v>337085.43</v>
      </c>
    </row>
    <row r="19" spans="1:6" x14ac:dyDescent="0.25">
      <c r="A19" s="10" t="s">
        <v>29</v>
      </c>
      <c r="B19" s="39">
        <v>273700.94</v>
      </c>
      <c r="C19" s="39">
        <v>234640.49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260475.6</v>
      </c>
      <c r="C20" s="39">
        <v>149705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16300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158840.6</v>
      </c>
      <c r="C31" s="26">
        <f>SUM(C32:C36)</f>
        <v>154787.6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158840.6</v>
      </c>
      <c r="C32" s="39">
        <v>154787.6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2389521.6</v>
      </c>
      <c r="C47" s="28">
        <f>C9+C17+C25+C31+C37+C38+C41</f>
        <v>2782635.1599999997</v>
      </c>
      <c r="D47" s="18" t="s">
        <v>84</v>
      </c>
      <c r="E47" s="28">
        <f>E9+E19+E23+E26+E27+E31+E38+E42</f>
        <v>566409.85</v>
      </c>
      <c r="F47" s="28">
        <f>F9+F19+F23+F26+F27+F31+F38+F42</f>
        <v>848507.84000000008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0</v>
      </c>
      <c r="C52" s="39">
        <v>0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76381210.579999998</v>
      </c>
      <c r="C53" s="39">
        <v>77543424.620000005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0</v>
      </c>
      <c r="C54" s="39">
        <v>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-1216424.6000000001</v>
      </c>
      <c r="C55" s="39">
        <v>-1216424.6000000001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224258.81</v>
      </c>
      <c r="C56" s="39">
        <v>298486.77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566409.85</v>
      </c>
      <c r="F59" s="28">
        <f>F47+F57</f>
        <v>848507.84000000008</v>
      </c>
    </row>
    <row r="60" spans="1:6" x14ac:dyDescent="0.25">
      <c r="A60" s="11" t="s">
        <v>104</v>
      </c>
      <c r="B60" s="28">
        <f>SUM(B50:B58)</f>
        <v>75389044.790000007</v>
      </c>
      <c r="C60" s="28">
        <f>SUM(C50:C58)</f>
        <v>76625486.790000007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77778566.390000001</v>
      </c>
      <c r="C62" s="28">
        <f>SUM(C47+C60)</f>
        <v>79408121.950000003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75570321.689999998</v>
      </c>
      <c r="F63" s="26">
        <f>SUM(F64:F66)</f>
        <v>76798890.049999997</v>
      </c>
    </row>
    <row r="64" spans="1:6" x14ac:dyDescent="0.25">
      <c r="A64" s="7"/>
      <c r="B64" s="24"/>
      <c r="C64" s="24"/>
      <c r="D64" s="15" t="s">
        <v>108</v>
      </c>
      <c r="E64" s="39">
        <v>45864040.079999998</v>
      </c>
      <c r="F64" s="39">
        <v>45864040.079999998</v>
      </c>
    </row>
    <row r="65" spans="1:6" x14ac:dyDescent="0.25">
      <c r="A65" s="7"/>
      <c r="B65" s="24"/>
      <c r="C65" s="24"/>
      <c r="D65" s="19" t="s">
        <v>109</v>
      </c>
      <c r="E65" s="39">
        <v>3598</v>
      </c>
      <c r="F65" s="39">
        <v>3598</v>
      </c>
    </row>
    <row r="66" spans="1:6" x14ac:dyDescent="0.25">
      <c r="A66" s="7"/>
      <c r="B66" s="24"/>
      <c r="C66" s="24"/>
      <c r="D66" s="15" t="s">
        <v>110</v>
      </c>
      <c r="E66" s="39">
        <v>29702683.609999999</v>
      </c>
      <c r="F66" s="39">
        <v>30931251.969999999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1641834.85</v>
      </c>
      <c r="F68" s="26">
        <f>SUM(F69:F73)</f>
        <v>1760724.06</v>
      </c>
    </row>
    <row r="69" spans="1:6" x14ac:dyDescent="0.25">
      <c r="A69" s="12"/>
      <c r="B69" s="24"/>
      <c r="C69" s="24"/>
      <c r="D69" s="15" t="s">
        <v>112</v>
      </c>
      <c r="E69" s="39">
        <v>662692.93999999994</v>
      </c>
      <c r="F69" s="39">
        <v>246229.98</v>
      </c>
    </row>
    <row r="70" spans="1:6" x14ac:dyDescent="0.25">
      <c r="A70" s="12"/>
      <c r="B70" s="24"/>
      <c r="C70" s="24"/>
      <c r="D70" s="15" t="s">
        <v>113</v>
      </c>
      <c r="E70" s="39">
        <v>979141.91</v>
      </c>
      <c r="F70" s="39">
        <v>1514494.08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77212156.539999992</v>
      </c>
      <c r="F79" s="28">
        <f>F63+F68+F75</f>
        <v>78559614.109999999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77778566.389999986</v>
      </c>
      <c r="F81" s="28">
        <f>F59+F79</f>
        <v>79408121.950000003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40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2018-11-20T17:29:30Z</dcterms:created>
  <dcterms:modified xsi:type="dcterms:W3CDTF">2025-04-30T21:27:45Z</dcterms:modified>
</cp:coreProperties>
</file>