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1_información contable\"/>
    </mc:Choice>
  </mc:AlternateContent>
  <xr:revisionPtr revIDLastSave="0" documentId="13_ncr:1_{F818363A-E36D-4466-94D5-438058C4A5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<sst xmlns="http://schemas.openxmlformats.org/spreadsheetml/2006/main" count="58" uniqueCount="58">
  <si>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</si>
  <si>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</si>
  <si>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</si>
  <si>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</si>
  <si>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</si>
  <si>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</si>
  <si>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</si>
  <si>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</si>
  <si>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</si>
  <si>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</si>
  <si>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</si>
  <si>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</si>
  <si>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</si>
  <si>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</si>
  <si>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</si>
  <si>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</si>
  <si>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</si>
  <si>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</si>
  <si>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</si>
  <si>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</si>
  <si>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</si>
  <si>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</si>
  <si>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</si>
  <si>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</si>
  <si>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</si>
  <si>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</si>
  <si>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</si>
  <si>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</si>
  <si>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</si>
  <si>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</si>
  <si>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</si>
  <si>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</si>
  <si>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</si>
  <si>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</si>
  <si>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</si>
  <si>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</si>
  <si>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</si>
  <si>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</si>
  <si>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</si>
  <si>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</si>
  <si>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</si>
  <si>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</si>
  <si>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</si>
  <si>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</si>
  <si>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</si>
  <si>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</si>
  <si>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</si>
  <si>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</si>
  <si>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</si>
  <si>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</si>
  <si>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</si>
  <si>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</si>
  <si>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</si>
  <si>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</si>
  <si>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</si>
  <si>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</si>
  <si>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</si>
  <si>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MUSEO ICONOGRAFICO DEL QUIJOTE
Estado de Actividades
Del 1 de Enero al 31 de Marzo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</si>
</sst>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350486.75</v>
      </c>
      <c r="C4" s="9">
        <f>SUM(C5:C11)</f>
        <v>102932.3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350486.75</v>
      </c>
      <c r="C11" s="11">
        <v>102932.3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3637574.9</v>
      </c>
      <c r="C13" s="9">
        <f>SUM(C14:C15)</f>
        <v>3593794.3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3637574.9</v>
      </c>
      <c r="C15" s="11">
        <v>3593794.3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5.13</v>
      </c>
      <c r="C17" s="9">
        <f>SUM(C18:C22)</f>
        <v>0.86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5.13</v>
      </c>
      <c r="C22" s="11">
        <v>0.86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3988066.78</v>
      </c>
      <c r="C24" s="13">
        <f>SUM(C4+C13+C17)</f>
        <v>3696727.4599999995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2986406.6799999997</v>
      </c>
      <c r="C27" s="9">
        <f>SUM(C28:C30)</f>
        <v>2713978.5</v>
      </c>
      <c r="D27" s="2"/>
    </row>
    <row r="28" spans="1:5" ht="11.25" customHeight="1" x14ac:dyDescent="0.2">
      <c r="A28" s="10" t="s">
        <v>37</v>
      </c>
      <c r="B28" s="11">
        <v>1966898.29</v>
      </c>
      <c r="C28" s="11">
        <v>2038920.29</v>
      </c>
      <c r="D28" s="4">
        <v>5110</v>
      </c>
    </row>
    <row r="29" spans="1:5" ht="11.25" customHeight="1" x14ac:dyDescent="0.2">
      <c r="A29" s="10" t="s">
        <v>16</v>
      </c>
      <c r="B29" s="11">
        <v>34253.449999999997</v>
      </c>
      <c r="C29" s="11">
        <v>27245.7</v>
      </c>
      <c r="D29" s="4">
        <v>5120</v>
      </c>
    </row>
    <row r="30" spans="1:5" ht="11.25" customHeight="1" x14ac:dyDescent="0.2">
      <c r="A30" s="10" t="s">
        <v>17</v>
      </c>
      <c r="B30" s="11">
        <v>985254.94</v>
      </c>
      <c r="C30" s="11">
        <v>647812.51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84053.22</v>
      </c>
      <c r="C32" s="9">
        <f>SUM(C33:C41)</f>
        <v>60657.760000000002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84053.22</v>
      </c>
      <c r="C37" s="11">
        <v>60657.760000000002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50.38</v>
      </c>
      <c r="C55" s="9">
        <f>SUM(C56:C61)</f>
        <v>13889.45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0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50.38</v>
      </c>
      <c r="C61" s="11">
        <v>13889.45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3070510.28</v>
      </c>
      <c r="C66" s="13">
        <f>C63+C55+C48+C43+C32+C27</f>
        <v>2788525.71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917556.5</v>
      </c>
      <c r="C68" s="9">
        <f>C24-C66</f>
        <v>908201.74999999953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2022-05-02T20:40:43Z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