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<sst xmlns="http://schemas.openxmlformats.org/spreadsheetml/2006/main" count="36" uniqueCount="26">
  <si>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</si>
  <si>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</si>
  <si>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</si>
  <si>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</si>
  <si>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</si>
  <si>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</si>
  <si>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</si>
  <si>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</si>
  <si>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</si>
  <si>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</si>
  <si>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</si>
  <si>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</si>
  <si>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</si>
  <si>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</si>
  <si>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</si>
  <si>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</si>
  <si>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</si>
  <si>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</si>
  <si>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</si>
  <si>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</si>
  <si>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</si>
  <si>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</si>
  <si>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</si>
  <si>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</si>
  <si>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</si>
  <si>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MUSEO ICONOGRAFICO DEL QUIJOTE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</si>
</sst>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75599214.700000003</v>
      </c>
      <c r="C4" s="16"/>
      <c r="D4" s="16"/>
      <c r="E4" s="16"/>
      <c r="F4" s="15">
        <f>SUM(B4:E4)</f>
        <v>75599214.700000003</v>
      </c>
    </row>
    <row r="5" spans="1:6" ht="11.25" customHeight="1" x14ac:dyDescent="0.2">
      <c r="A5" s="8" t="s">
        <v>2</v>
      </c>
      <c r="B5" s="17">
        <v>45785675.280000001</v>
      </c>
      <c r="C5" s="16"/>
      <c r="D5" s="16"/>
      <c r="E5" s="16"/>
      <c r="F5" s="15">
        <f>SUM(B5:E5)</f>
        <v>45785675.280000001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29809941.420000002</v>
      </c>
      <c r="C7" s="16"/>
      <c r="D7" s="16"/>
      <c r="E7" s="16"/>
      <c r="F7" s="15">
        <f>SUM(B7:E7)</f>
        <v>29809941.420000002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265218.92</v>
      </c>
      <c r="D9" s="15">
        <f>D10</f>
        <v>1845633.83</v>
      </c>
      <c r="E9" s="16"/>
      <c r="F9" s="15">
        <f t="shared" ref="F9:F14" si="0">SUM(B9:E9)</f>
        <v>2110852.75</v>
      </c>
    </row>
    <row r="10" spans="1:6" ht="11.25" customHeight="1" x14ac:dyDescent="0.2">
      <c r="A10" s="8" t="s">
        <v>5</v>
      </c>
      <c r="B10" s="16"/>
      <c r="C10" s="16"/>
      <c r="D10" s="17">
        <v>1845633.83</v>
      </c>
      <c r="E10" s="16"/>
      <c r="F10" s="15">
        <f t="shared" si="0"/>
        <v>1845633.83</v>
      </c>
    </row>
    <row r="11" spans="1:6" ht="11.25" customHeight="1" x14ac:dyDescent="0.2">
      <c r="A11" s="8" t="s">
        <v>6</v>
      </c>
      <c r="B11" s="16"/>
      <c r="C11" s="17">
        <v>265218.92</v>
      </c>
      <c r="D11" s="16"/>
      <c r="E11" s="16"/>
      <c r="F11" s="15">
        <f t="shared" si="0"/>
        <v>265218.92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75599214.700000003</v>
      </c>
      <c r="C20" s="15">
        <f>C9</f>
        <v>265218.92</v>
      </c>
      <c r="D20" s="15">
        <f>D9</f>
        <v>1845633.83</v>
      </c>
      <c r="E20" s="15">
        <f>E16</f>
        <v>0</v>
      </c>
      <c r="F20" s="15">
        <f>SUM(B20:E20)</f>
        <v>77710067.450000003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-3411726.85</v>
      </c>
      <c r="C22" s="16"/>
      <c r="D22" s="16"/>
      <c r="E22" s="16"/>
      <c r="F22" s="15">
        <f>SUM(B22:E22)</f>
        <v>-3411726.85</v>
      </c>
    </row>
    <row r="23" spans="1:6" ht="11.25" customHeight="1" x14ac:dyDescent="0.2">
      <c r="A23" s="8" t="s">
        <v>2</v>
      </c>
      <c r="B23" s="17">
        <v>64000</v>
      </c>
      <c r="C23" s="16"/>
      <c r="D23" s="16"/>
      <c r="E23" s="16"/>
      <c r="F23" s="15">
        <f>SUM(B23:E23)</f>
        <v>64000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-3475726.85</v>
      </c>
      <c r="C25" s="16"/>
      <c r="D25" s="16"/>
      <c r="E25" s="16"/>
      <c r="F25" s="15">
        <f>SUM(B25:E25)</f>
        <v>-3475726.85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763655.37</v>
      </c>
      <c r="D27" s="15">
        <f>SUM(D28:D32)</f>
        <v>-1848713.29</v>
      </c>
      <c r="E27" s="16"/>
      <c r="F27" s="15">
        <f t="shared" ref="F27:F32" si="1">SUM(B27:E27)</f>
        <v>-1085057.92</v>
      </c>
    </row>
    <row r="28" spans="1:6" ht="11.25" customHeight="1" x14ac:dyDescent="0.2">
      <c r="A28" s="8" t="s">
        <v>5</v>
      </c>
      <c r="B28" s="16"/>
      <c r="C28" s="16"/>
      <c r="D28" s="17">
        <v>-3079.46</v>
      </c>
      <c r="E28" s="16"/>
      <c r="F28" s="15">
        <f t="shared" si="1"/>
        <v>-3079.46</v>
      </c>
    </row>
    <row r="29" spans="1:6" ht="11.25" customHeight="1" x14ac:dyDescent="0.2">
      <c r="A29" s="8" t="s">
        <v>6</v>
      </c>
      <c r="B29" s="16"/>
      <c r="C29" s="17">
        <v>763655.37</v>
      </c>
      <c r="D29" s="17">
        <v>-1845633.83</v>
      </c>
      <c r="E29" s="16"/>
      <c r="F29" s="15">
        <f t="shared" si="1"/>
        <v>-1081978.46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72187487.850000009</v>
      </c>
      <c r="C38" s="19">
        <f>+C20+C27</f>
        <v>1028874.29</v>
      </c>
      <c r="D38" s="19">
        <f>D20+D27</f>
        <v>-3079.4599999999627</v>
      </c>
      <c r="E38" s="19">
        <f>+E20+E34</f>
        <v>0</v>
      </c>
      <c r="F38" s="19">
        <f>SUM(B38:E38)</f>
        <v>73213282.680000022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Lenovo</cp:lastModifiedBy>
  <dcterms:created xsi:type="dcterms:W3CDTF">2018-11-20T16:40:47Z</dcterms:created>
  <dcterms:modified xsi:type="dcterms:W3CDTF">2023-02-08T22:55:07Z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