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apu\OneDrive\Escritorio\Respaldo 2023\2023\Estados Financieros\4to trimestre\Pagina\01_Información contable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C3" i="5" l="1"/>
  <c r="B3" i="5"/>
  <c r="B24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<sst xmlns="http://schemas.openxmlformats.org/spreadsheetml/2006/main" count="55" uniqueCount="55">
  <si>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</si>
  <si>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</si>
  <si>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</si>
  <si>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</si>
  <si>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</si>
  <si>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</si>
  <si>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</si>
  <si>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</si>
  <si>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</si>
  <si>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</si>
  <si>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</si>
  <si>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</si>
  <si>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</si>
  <si>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</si>
  <si>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</si>
  <si>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</si>
  <si>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</si>
  <si>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</si>
  <si>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</si>
  <si>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</si>
  <si>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</si>
  <si>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</si>
  <si>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</si>
  <si>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</si>
  <si>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</si>
  <si>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</si>
  <si>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</si>
  <si>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</si>
  <si>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</si>
  <si>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</si>
  <si>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</si>
  <si>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</si>
  <si>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</si>
  <si>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</si>
  <si>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</si>
  <si>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</si>
  <si>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</si>
  <si>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</si>
  <si>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</si>
  <si>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</si>
  <si>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</si>
  <si>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</si>
  <si>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</si>
  <si>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</si>
  <si>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</si>
  <si>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</si>
  <si>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</si>
  <si>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</si>
  <si>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</si>
  <si>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</si>
  <si>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</si>
  <si>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</si>
  <si>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</si>
  <si>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</si>
  <si>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MUSEO ICONOGRAFICO DEL QUIJOTE
Estado de Cambios en la Situación Financiera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</si>
</sst>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activeCell="A6" sqref="A6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9062355.1500000004</v>
      </c>
      <c r="C3" s="15">
        <f>C4+C13</f>
        <v>1799373.46</v>
      </c>
    </row>
    <row r="4" spans="1:3" ht="11.25" customHeight="1" x14ac:dyDescent="0.2">
      <c r="A4" s="9" t="s">
        <v>7</v>
      </c>
      <c r="B4" s="15">
        <f>SUM(B5:B11)</f>
        <v>0</v>
      </c>
      <c r="C4" s="15">
        <f>SUM(C5:C11)</f>
        <v>1391334.75</v>
      </c>
    </row>
    <row r="5" spans="1:3" ht="11.25" customHeight="1" x14ac:dyDescent="0.2">
      <c r="A5" s="10" t="s">
        <v>14</v>
      </c>
      <c r="B5" s="16">
        <v>0</v>
      </c>
      <c r="C5" s="16">
        <v>1338607.01</v>
      </c>
    </row>
    <row r="6" spans="1:3" ht="11.25" customHeight="1" x14ac:dyDescent="0.2">
      <c r="A6" s="10" t="s">
        <v>15</v>
      </c>
      <c r="B6" s="16">
        <v>0</v>
      </c>
      <c r="C6" s="16">
        <v>52727.74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9062355.1500000004</v>
      </c>
      <c r="C13" s="15">
        <f>SUM(C14:C22)</f>
        <v>408038.71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9062355.1500000004</v>
      </c>
      <c r="C17" s="16">
        <v>0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48856.14</v>
      </c>
    </row>
    <row r="20" spans="1:3" ht="11.25" customHeight="1" x14ac:dyDescent="0.2">
      <c r="A20" s="10" t="s">
        <v>25</v>
      </c>
      <c r="B20" s="16">
        <v>0</v>
      </c>
      <c r="C20" s="16">
        <v>359182.57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4713.63</v>
      </c>
      <c r="C24" s="15">
        <f>C25+C35</f>
        <v>0</v>
      </c>
    </row>
    <row r="25" spans="1:3" ht="11.25" customHeight="1" x14ac:dyDescent="0.2">
      <c r="A25" s="9" t="s">
        <v>9</v>
      </c>
      <c r="B25" s="15">
        <f>SUM(B26:B33)</f>
        <v>4713.63</v>
      </c>
      <c r="C25" s="15">
        <f>SUM(C26:C33)</f>
        <v>0</v>
      </c>
    </row>
    <row r="26" spans="1:3" ht="11.25" customHeight="1" x14ac:dyDescent="0.2">
      <c r="A26" s="10" t="s">
        <v>28</v>
      </c>
      <c r="B26" s="16">
        <v>4713.63</v>
      </c>
      <c r="C26" s="16">
        <v>0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2215334.2599999998</v>
      </c>
      <c r="C43" s="15">
        <f>C45+C50+C57</f>
        <v>9483029.5800000001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26000</v>
      </c>
      <c r="C45" s="15">
        <f>SUM(C46:C48)</f>
        <v>8987418.0700000003</v>
      </c>
    </row>
    <row r="46" spans="1:3" ht="11.25" customHeight="1" x14ac:dyDescent="0.2">
      <c r="A46" s="10" t="s">
        <v>4</v>
      </c>
      <c r="B46" s="16">
        <v>26000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8987418.0700000003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2189334.2599999998</v>
      </c>
      <c r="C50" s="15">
        <f>SUM(C51:C55)</f>
        <v>495611.51</v>
      </c>
    </row>
    <row r="51" spans="1:3" ht="11.25" customHeight="1" x14ac:dyDescent="0.2">
      <c r="A51" s="10" t="s">
        <v>43</v>
      </c>
      <c r="B51" s="16">
        <v>2189334.2599999998</v>
      </c>
      <c r="C51" s="16">
        <v>0</v>
      </c>
    </row>
    <row r="52" spans="1:3" ht="11.25" customHeight="1" x14ac:dyDescent="0.2">
      <c r="A52" s="10" t="s">
        <v>44</v>
      </c>
      <c r="B52" s="16">
        <v>0</v>
      </c>
      <c r="C52" s="16">
        <v>495611.51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Cristina Balderas Castro</cp:lastModifiedBy>
  <cp:lastPrinted>2017-12-15T19:17:38Z</cp:lastPrinted>
  <dcterms:created xsi:type="dcterms:W3CDTF">2012-12-11T20:26:08Z</dcterms:created>
  <dcterms:modified xsi:type="dcterms:W3CDTF">2024-02-14T22:45:24Z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