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-105" yWindow="-105" windowWidth="23250" windowHeight="1245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<sst xmlns="http://schemas.openxmlformats.org/spreadsheetml/2006/main" count="45" uniqueCount="37">
  <si>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</si>
  <si>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</si>
  <si>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</si>
  <si>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</si>
  <si>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</si>
  <si>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</si>
  <si>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</si>
  <si>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</si>
  <si>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</si>
  <si>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</si>
  <si>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</si>
  <si>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</si>
  <si>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</si>
  <si>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</si>
  <si>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</si>
  <si>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</si>
  <si>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</si>
  <si>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</si>
  <si>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</si>
  <si>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</si>
  <si>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</si>
  <si>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</si>
  <si>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</si>
  <si>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</si>
  <si>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</si>
  <si>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</si>
  <si>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</si>
  <si>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</si>
  <si>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</si>
  <si>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</si>
  <si>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</si>
  <si>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</si>
  <si>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</si>
  <si>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</si>
  <si>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</si>
  <si>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</si>
  <si>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MUSEO ICONOGRAFICO DEL QUIJOTE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</si>
</sst>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18600360.420000002</v>
      </c>
      <c r="C3" s="11">
        <f t="shared" ref="C3:D3" si="0">SUM(C4:C13)</f>
        <v>4025442.4</v>
      </c>
      <c r="D3" s="12">
        <f t="shared" si="0"/>
        <v>3946007.4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3123500</v>
      </c>
      <c r="C10" s="13">
        <v>488730.57</v>
      </c>
      <c r="D10" s="14">
        <v>409295.57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15476860.42</v>
      </c>
      <c r="C12" s="13">
        <v>3536711.83</v>
      </c>
      <c r="D12" s="14">
        <v>3536711.83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18600360.420000002</v>
      </c>
      <c r="C14" s="15">
        <f t="shared" ref="C14:D14" si="1">SUM(C15:C23)</f>
        <v>3358931.9699999997</v>
      </c>
      <c r="D14" s="16">
        <f t="shared" si="1"/>
        <v>3351337.9799999995</v>
      </c>
    </row>
    <row r="15" spans="1:4" x14ac:dyDescent="0.2">
      <c r="A15" s="8" t="s">
        <v>12</v>
      </c>
      <c r="B15" s="13">
        <v>10241502.1</v>
      </c>
      <c r="C15" s="13">
        <v>2350590.98</v>
      </c>
      <c r="D15" s="14">
        <v>2350590.98</v>
      </c>
    </row>
    <row r="16" spans="1:4" x14ac:dyDescent="0.2">
      <c r="A16" s="8" t="s">
        <v>13</v>
      </c>
      <c r="B16" s="13">
        <v>889219.66</v>
      </c>
      <c r="C16" s="13">
        <v>124624.5</v>
      </c>
      <c r="D16" s="14">
        <v>124624.5</v>
      </c>
    </row>
    <row r="17" spans="1:4" x14ac:dyDescent="0.2">
      <c r="A17" s="8" t="s">
        <v>14</v>
      </c>
      <c r="B17" s="13">
        <v>6643738.6600000001</v>
      </c>
      <c r="C17" s="13">
        <v>703763.37</v>
      </c>
      <c r="D17" s="14">
        <v>696169.38</v>
      </c>
    </row>
    <row r="18" spans="1:4" x14ac:dyDescent="0.2">
      <c r="A18" s="8" t="s">
        <v>9</v>
      </c>
      <c r="B18" s="13">
        <v>651400</v>
      </c>
      <c r="C18" s="13">
        <v>113598.8</v>
      </c>
      <c r="D18" s="14">
        <v>113598.8</v>
      </c>
    </row>
    <row r="19" spans="1:4" x14ac:dyDescent="0.2">
      <c r="A19" s="8" t="s">
        <v>15</v>
      </c>
      <c r="B19" s="13">
        <v>174500</v>
      </c>
      <c r="C19" s="13">
        <v>66354.320000000007</v>
      </c>
      <c r="D19" s="14">
        <v>66354.320000000007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666510.43000000017</v>
      </c>
      <c r="D24" s="18">
        <f>D3-D14</f>
        <v>594669.42000000039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666510.43000000005</v>
      </c>
      <c r="D27" s="20">
        <f>SUM(D28:D34)</f>
        <v>594669.42000000004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226536.35</v>
      </c>
      <c r="D31" s="22">
        <v>147101.35</v>
      </c>
    </row>
    <row r="32" spans="1:4" x14ac:dyDescent="0.2">
      <c r="A32" s="8" t="s">
        <v>30</v>
      </c>
      <c r="B32" s="21">
        <v>0</v>
      </c>
      <c r="C32" s="21">
        <v>439974.08</v>
      </c>
      <c r="D32" s="22">
        <v>447568.07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666510.43000000005</v>
      </c>
      <c r="D39" s="26">
        <f>D27+D35</f>
        <v>594669.42000000004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2025-05-05T20:29:49Z</cp:lastPrinted>
  <dcterms:created xsi:type="dcterms:W3CDTF">2017-12-20T04:54:53Z</dcterms:created>
  <dcterms:modified xsi:type="dcterms:W3CDTF">2025-05-05T20:29:52Z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