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3_Información programática\"/>
    </mc:Choice>
  </mc:AlternateContent>
  <bookViews>
    <workbookView xWindow="0" yWindow="0" windowWidth="24090" windowHeight="5610"/>
  </bookViews>
  <sheets>
    <sheet name="PPI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4" l="1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4" i="4" l="1"/>
  <c r="Q14" i="4"/>
  <c r="I14" i="4" l="1"/>
  <c r="H14" i="4"/>
  <c r="G14" i="4"/>
  <c r="N4" i="4" l="1"/>
  <c r="Q4" i="4"/>
  <c r="P4" i="4"/>
</calcChain>
</file>

<file path=xl/sharedStrings.xml><?xml version="1.0" encoding="utf-8"?>
<sst xmlns="http://schemas.openxmlformats.org/spreadsheetml/2006/main" count="93" uniqueCount="46">
  <si>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</si>
  <si>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</si>
  <si>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</si>
  <si>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</si>
  <si>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</si>
  <si>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</si>
  <si>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</si>
  <si>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</si>
  <si>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</si>
  <si>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</si>
  <si>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</si>
  <si>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</si>
  <si>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</si>
  <si>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</si>
  <si>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</si>
  <si>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</si>
  <si>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</si>
  <si>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</si>
  <si>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</si>
  <si>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</si>
  <si>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</si>
  <si>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</si>
  <si>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E003PB0412</t>
  </si>
  <si>
    <t>DESARROLLO DE EVENTOS ARTÍSTICOS Y CULTURALES DEL MUSEO ICONOGRÁFICO DEL QUIJOTE</t>
  </si>
  <si>
    <t>5150</t>
  </si>
  <si>
    <t>BIENES MUEBLES</t>
  </si>
  <si>
    <t>UNIDAD DE PROMOCIÓN Y DIFUSIÓN MIQ</t>
  </si>
  <si>
    <t>211213008010200</t>
  </si>
  <si>
    <t>E003PB0413</t>
  </si>
  <si>
    <t>DESARROLLO DEL PROGRAMA DE ARTES VISUALES DEL MUSEO ICONOGRÁFICO DEL QUIJOTE</t>
  </si>
  <si>
    <t>UNIDAD DE MUSEOGRAFÍA MIQ</t>
  </si>
  <si>
    <t>211213008010100</t>
  </si>
  <si>
    <t>E003PB04132499</t>
  </si>
  <si>
    <t>R24 PROG ARTES VISUALES</t>
  </si>
  <si>
    <t>M005GA2018</t>
  </si>
  <si>
    <t>DIRECCIÓN ESTRATÉGICA DEL MIQ</t>
  </si>
  <si>
    <t>DIRECCIÓN GENERAL MIQ</t>
  </si>
  <si>
    <t>211213008010000</t>
  </si>
  <si>
    <t>M005GA20182499</t>
  </si>
  <si>
    <t>R24 DIRECCIÓN ESTRATÉGICA DEL MIQ</t>
  </si>
  <si>
    <t>M006GB1023</t>
  </si>
  <si>
    <t>ADMINISTRACIÓN DE LOS RECURSOS HUMANOS, MATERIALES Y FINANCIEROS DEL MIQ</t>
  </si>
  <si>
    <t>UNIDAD ADMINISTRATIVA MIQ</t>
  </si>
  <si>
    <t>211213008020000</t>
  </si>
  <si>
    <t>5660</t>
  </si>
  <si>
    <t>MUSEO ICONOGRAFICO DEL QUIJOTE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</si>
</sst>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zoomScaleNormal="100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ht="22.5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65000</v>
      </c>
      <c r="H4" s="13">
        <v>65000</v>
      </c>
      <c r="I4" s="13">
        <v>0</v>
      </c>
      <c r="J4" s="5"/>
      <c r="K4" s="5"/>
      <c r="L4" s="5"/>
      <c r="M4" s="8" t="s">
        <v>17</v>
      </c>
      <c r="N4" s="7">
        <f t="shared" ref="N4:N13" si="0">IF(G4&gt;0,I4/G4,0)</f>
        <v>0</v>
      </c>
      <c r="O4" s="7">
        <f t="shared" ref="O4:O13" si="1">IF(H4&gt;0,I4/H4,0)</f>
        <v>0</v>
      </c>
      <c r="P4" s="6">
        <f t="shared" ref="P4:P13" si="2">IF(J4=0,0,L4/J4)</f>
        <v>0</v>
      </c>
      <c r="Q4" s="6">
        <f t="shared" ref="Q4:Q13" si="3">IF(L4=0,0,L4/K4)</f>
        <v>0</v>
      </c>
    </row>
    <row r="5" spans="1:18" ht="22.5" x14ac:dyDescent="0.25">
      <c r="A5" s="10" t="s">
        <v>28</v>
      </c>
      <c r="B5" s="10" t="s">
        <v>29</v>
      </c>
      <c r="C5" s="10" t="s">
        <v>24</v>
      </c>
      <c r="D5" s="10" t="s">
        <v>25</v>
      </c>
      <c r="E5" s="10" t="s">
        <v>31</v>
      </c>
      <c r="F5" s="10" t="s">
        <v>30</v>
      </c>
      <c r="G5" s="13">
        <v>11000</v>
      </c>
      <c r="H5" s="13">
        <v>11000</v>
      </c>
      <c r="I5" s="13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8" x14ac:dyDescent="0.25">
      <c r="A6" s="10" t="s">
        <v>32</v>
      </c>
      <c r="B6" s="10" t="s">
        <v>33</v>
      </c>
      <c r="C6" s="10" t="s">
        <v>24</v>
      </c>
      <c r="D6" s="10" t="s">
        <v>25</v>
      </c>
      <c r="E6" s="10" t="s">
        <v>31</v>
      </c>
      <c r="F6" s="10" t="s">
        <v>30</v>
      </c>
      <c r="G6" s="13">
        <v>0</v>
      </c>
      <c r="H6" s="13">
        <v>37892.559999999998</v>
      </c>
      <c r="I6" s="13">
        <v>37892.559999999998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1</v>
      </c>
      <c r="P6" s="6">
        <f t="shared" si="2"/>
        <v>0</v>
      </c>
      <c r="Q6" s="6">
        <f t="shared" si="3"/>
        <v>0</v>
      </c>
    </row>
    <row r="7" spans="1:18" x14ac:dyDescent="0.25">
      <c r="A7" s="10" t="s">
        <v>34</v>
      </c>
      <c r="B7" s="10" t="s">
        <v>35</v>
      </c>
      <c r="C7" s="10" t="s">
        <v>24</v>
      </c>
      <c r="D7" s="10" t="s">
        <v>25</v>
      </c>
      <c r="E7" s="10" t="s">
        <v>37</v>
      </c>
      <c r="F7" s="10" t="s">
        <v>36</v>
      </c>
      <c r="G7" s="13">
        <v>36000</v>
      </c>
      <c r="H7" s="13">
        <v>36000</v>
      </c>
      <c r="I7" s="13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8" x14ac:dyDescent="0.25">
      <c r="A8" s="10" t="s">
        <v>38</v>
      </c>
      <c r="B8" s="10" t="s">
        <v>39</v>
      </c>
      <c r="C8" s="10" t="s">
        <v>24</v>
      </c>
      <c r="D8" s="10" t="s">
        <v>25</v>
      </c>
      <c r="E8" s="10" t="s">
        <v>37</v>
      </c>
      <c r="F8" s="10" t="s">
        <v>36</v>
      </c>
      <c r="G8" s="13">
        <v>0</v>
      </c>
      <c r="H8" s="13">
        <v>28461.759999999998</v>
      </c>
      <c r="I8" s="13">
        <v>28461.759999999998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1</v>
      </c>
      <c r="P8" s="6">
        <f t="shared" si="2"/>
        <v>0</v>
      </c>
      <c r="Q8" s="6">
        <f t="shared" si="3"/>
        <v>0</v>
      </c>
    </row>
    <row r="9" spans="1:18" x14ac:dyDescent="0.25">
      <c r="A9" s="10" t="s">
        <v>40</v>
      </c>
      <c r="B9" s="10" t="s">
        <v>41</v>
      </c>
      <c r="C9" s="10" t="s">
        <v>24</v>
      </c>
      <c r="D9" s="10" t="s">
        <v>25</v>
      </c>
      <c r="E9" s="10" t="s">
        <v>43</v>
      </c>
      <c r="F9" s="10" t="s">
        <v>42</v>
      </c>
      <c r="G9" s="13">
        <v>38500</v>
      </c>
      <c r="H9" s="13">
        <v>38500</v>
      </c>
      <c r="I9" s="13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8" ht="22.5" x14ac:dyDescent="0.25">
      <c r="A10" s="10" t="s">
        <v>22</v>
      </c>
      <c r="B10" s="10" t="s">
        <v>23</v>
      </c>
      <c r="C10" s="10" t="s">
        <v>44</v>
      </c>
      <c r="D10" s="10" t="s">
        <v>25</v>
      </c>
      <c r="E10" s="10" t="s">
        <v>27</v>
      </c>
      <c r="F10" s="10" t="s">
        <v>26</v>
      </c>
      <c r="G10" s="13">
        <v>5000</v>
      </c>
      <c r="H10" s="13">
        <v>5000</v>
      </c>
      <c r="I10" s="13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8" ht="22.5" x14ac:dyDescent="0.25">
      <c r="A11" s="10" t="s">
        <v>28</v>
      </c>
      <c r="B11" s="10" t="s">
        <v>29</v>
      </c>
      <c r="C11" s="10" t="s">
        <v>44</v>
      </c>
      <c r="D11" s="10" t="s">
        <v>25</v>
      </c>
      <c r="E11" s="10" t="s">
        <v>31</v>
      </c>
      <c r="F11" s="10" t="s">
        <v>30</v>
      </c>
      <c r="G11" s="13">
        <v>5000</v>
      </c>
      <c r="H11" s="13">
        <v>5000</v>
      </c>
      <c r="I11" s="13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8" x14ac:dyDescent="0.25">
      <c r="A12" s="10" t="s">
        <v>34</v>
      </c>
      <c r="B12" s="10" t="s">
        <v>35</v>
      </c>
      <c r="C12" s="10" t="s">
        <v>44</v>
      </c>
      <c r="D12" s="10" t="s">
        <v>25</v>
      </c>
      <c r="E12" s="10" t="s">
        <v>37</v>
      </c>
      <c r="F12" s="10" t="s">
        <v>36</v>
      </c>
      <c r="G12" s="13">
        <v>7000</v>
      </c>
      <c r="H12" s="13">
        <v>7000</v>
      </c>
      <c r="I12" s="13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8" x14ac:dyDescent="0.25">
      <c r="A13" s="10" t="s">
        <v>40</v>
      </c>
      <c r="B13" s="10" t="s">
        <v>41</v>
      </c>
      <c r="C13" s="10" t="s">
        <v>44</v>
      </c>
      <c r="D13" s="10" t="s">
        <v>25</v>
      </c>
      <c r="E13" s="10" t="s">
        <v>43</v>
      </c>
      <c r="F13" s="10" t="s">
        <v>42</v>
      </c>
      <c r="G13" s="13">
        <v>7000</v>
      </c>
      <c r="H13" s="13">
        <v>7000</v>
      </c>
      <c r="I13" s="13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8" x14ac:dyDescent="0.25">
      <c r="G14" s="14">
        <f>SUM(G4:G13)</f>
        <v>174500</v>
      </c>
      <c r="H14" s="14">
        <f>SUM(H4:H13)</f>
        <v>240854.32</v>
      </c>
      <c r="I14" s="14">
        <f>SUM(I4:I13)</f>
        <v>66354.319999999992</v>
      </c>
      <c r="P14" s="12">
        <f t="shared" ref="P14" si="4">IF(J14=0,0,L14/J14)</f>
        <v>0</v>
      </c>
      <c r="Q14" s="12">
        <f t="shared" ref="Q14" si="5">IF(L14=0,0,L14/K14)</f>
        <v>0</v>
      </c>
      <c r="R14" s="11"/>
    </row>
    <row r="15" spans="1:18" x14ac:dyDescent="0.25">
      <c r="A15" t="s">
        <v>21</v>
      </c>
      <c r="P15" s="11"/>
      <c r="Q15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scale="63" fitToWidth="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MIQAdmin</cp:lastModifiedBy>
  <cp:lastPrinted>2025-05-05T20:36:49Z</cp:lastPrinted>
  <dcterms:created xsi:type="dcterms:W3CDTF">2023-06-21T19:35:53Z</dcterms:created>
  <dcterms:modified xsi:type="dcterms:W3CDTF">2025-05-05T20:36:53Z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