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espaldo oficina\2025\Estados Financieros\1er trimestre 2025\Internet\06_Disciplina financiera\"/>
    </mc:Choice>
  </mc:AlternateContent>
  <bookViews>
    <workbookView xWindow="0" yWindow="0" windowWidth="23040" windowHeight="9525"/>
  </bookViews>
  <sheets>
    <sheet name="F6B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2" l="1"/>
  <c r="E19" i="2"/>
  <c r="C19" i="2"/>
  <c r="B19" i="2"/>
  <c r="F9" i="2"/>
  <c r="E9" i="2"/>
  <c r="C9" i="2"/>
  <c r="B9" i="2"/>
  <c r="D28" i="2" l="1"/>
  <c r="G28" i="2" s="1"/>
  <c r="D27" i="2"/>
  <c r="G27" i="2" s="1"/>
  <c r="D26" i="2"/>
  <c r="G26" i="2" s="1"/>
  <c r="D25" i="2"/>
  <c r="G25" i="2" s="1"/>
  <c r="D24" i="2"/>
  <c r="G24" i="2" s="1"/>
  <c r="D23" i="2"/>
  <c r="G23" i="2" s="1"/>
  <c r="D22" i="2"/>
  <c r="G22" i="2" s="1"/>
  <c r="D21" i="2"/>
  <c r="G21" i="2" s="1"/>
  <c r="D20" i="2"/>
  <c r="D17" i="2"/>
  <c r="G17" i="2" s="1"/>
  <c r="D16" i="2"/>
  <c r="G16" i="2" s="1"/>
  <c r="D15" i="2"/>
  <c r="G15" i="2" s="1"/>
  <c r="D14" i="2"/>
  <c r="G14" i="2" s="1"/>
  <c r="D13" i="2"/>
  <c r="G13" i="2" s="1"/>
  <c r="D12" i="2"/>
  <c r="G12" i="2" s="1"/>
  <c r="D11" i="2"/>
  <c r="G11" i="2" s="1"/>
  <c r="D10" i="2"/>
  <c r="G20" i="2" l="1"/>
  <c r="G19" i="2" s="1"/>
  <c r="D19" i="2"/>
  <c r="D9" i="2"/>
  <c r="G10" i="2"/>
  <c r="G9" i="2" s="1"/>
  <c r="E29" i="2" l="1"/>
  <c r="C29" i="2"/>
  <c r="F29" i="2" l="1"/>
  <c r="B29" i="2"/>
  <c r="D29" i="2" s="1"/>
  <c r="G29" i="2" s="1"/>
</calcChain>
</file>

<file path=xl/sharedStrings.xml><?xml version="1.0" encoding="utf-8"?>
<sst xmlns="http://schemas.openxmlformats.org/spreadsheetml/2006/main" count="36" uniqueCount="31">
  <si>
    <t>Estado Analítico del Ejercicio del Presupuesto de Egresos Detallado - LDF</t>
  </si>
  <si>
    <t>(PESOS)</t>
  </si>
  <si>
    <t>Concepto (c)</t>
  </si>
  <si>
    <t>Egresos</t>
  </si>
  <si>
    <t>Subejercicio (e)</t>
  </si>
  <si>
    <t>Aprobado (d)</t>
  </si>
  <si>
    <t>Devengado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</si>
  <si>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</si>
  <si>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</si>
  <si>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</si>
  <si>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Ampliaciones/ (Reducciones)</t>
  </si>
  <si>
    <t>Modificado</t>
  </si>
  <si>
    <t>Pagado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</si>
  <si>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</si>
  <si>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</si>
  <si>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</si>
  <si>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</si>
  <si>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</si>
  <si>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</si>
  <si>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</si>
  <si>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</si>
  <si>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</si>
  <si>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*</t>
  </si>
  <si>
    <t>II. Gasto Etiquetado (II=A+B+C+D+E+F+G+H)</t>
  </si>
  <si>
    <t xml:space="preserve"> MUSEO ICONOGRAFICO DEL QUIJOTE</t>
  </si>
  <si>
    <t>del 01 de Enero al 31 de Marzo de 2025</t>
  </si>
  <si>
    <t>Bajo protesta de decir verdad declaramos de los formatos de la LDF son correctos y responsabilidad del ente emisor</t>
  </si>
  <si>
    <t>211213008010000 DIRECCIÓN GENERAL MIQ</t>
  </si>
  <si>
    <t>211213008010100 UNIDAD DE MUSEOGRAFÍA MIQ</t>
  </si>
  <si>
    <t>211213008010200 UNIDAD DE PROMOCIÓN Y DIFUSIÓN MIQ</t>
  </si>
  <si>
    <t>211213008020000 UNIDAD ADMINISTRATIVA MIQ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</si>
</sst>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.00_ ;\-#,##0.00\ "/>
    <numFmt numFmtId="165" formatCode="#,##0_ ;\-#,##0\ 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4" fillId="0" borderId="0"/>
    <xf numFmtId="0" fontId="5" fillId="0" borderId="0"/>
    <xf numFmtId="43" fontId="6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/>
    <xf numFmtId="0" fontId="1" fillId="0" borderId="10" xfId="0" applyFont="1" applyFill="1" applyBorder="1" applyAlignment="1">
      <alignment horizontal="left" vertical="center" indent="3"/>
    </xf>
    <xf numFmtId="0" fontId="1" fillId="0" borderId="11" xfId="0" applyFont="1" applyFill="1" applyBorder="1" applyAlignment="1">
      <alignment horizontal="left" vertical="center" indent="3"/>
    </xf>
    <xf numFmtId="0" fontId="0" fillId="0" borderId="12" xfId="0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0" fillId="0" borderId="11" xfId="0" applyFill="1" applyBorder="1" applyAlignment="1" applyProtection="1">
      <alignment horizontal="left" vertical="center" indent="6"/>
      <protection locked="0"/>
    </xf>
    <xf numFmtId="3" fontId="1" fillId="2" borderId="1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 wrapText="1"/>
    </xf>
    <xf numFmtId="164" fontId="0" fillId="0" borderId="12" xfId="3" applyNumberFormat="1" applyFont="1" applyBorder="1" applyAlignment="1">
      <alignment vertical="center"/>
    </xf>
    <xf numFmtId="165" fontId="1" fillId="0" borderId="10" xfId="3" applyNumberFormat="1" applyFont="1" applyFill="1" applyBorder="1" applyAlignment="1" applyProtection="1">
      <alignment vertical="center"/>
      <protection locked="0"/>
    </xf>
    <xf numFmtId="165" fontId="0" fillId="0" borderId="11" xfId="3" applyNumberFormat="1" applyFont="1" applyFill="1" applyBorder="1" applyAlignment="1" applyProtection="1">
      <alignment vertical="center"/>
      <protection locked="0"/>
    </xf>
    <xf numFmtId="165" fontId="0" fillId="0" borderId="11" xfId="3" applyNumberFormat="1" applyFont="1" applyFill="1" applyBorder="1" applyAlignment="1">
      <alignment vertical="center"/>
    </xf>
    <xf numFmtId="165" fontId="1" fillId="0" borderId="11" xfId="3" applyNumberFormat="1" applyFont="1" applyFill="1" applyBorder="1" applyAlignment="1" applyProtection="1">
      <alignment vertical="center"/>
      <protection locked="0"/>
    </xf>
    <xf numFmtId="0" fontId="0" fillId="0" borderId="11" xfId="0" applyFont="1" applyFill="1" applyBorder="1" applyAlignment="1" applyProtection="1">
      <alignment horizontal="left" vertical="center" indent="6"/>
      <protection locked="0"/>
    </xf>
    <xf numFmtId="165" fontId="6" fillId="0" borderId="11" xfId="3" applyNumberFormat="1" applyFont="1" applyFill="1" applyBorder="1" applyAlignment="1" applyProtection="1">
      <alignment vertical="center"/>
      <protection locked="0"/>
    </xf>
    <xf numFmtId="0" fontId="0" fillId="0" borderId="0" xfId="0" applyFont="1" applyFill="1" applyBorder="1"/>
    <xf numFmtId="0" fontId="3" fillId="0" borderId="0" xfId="0" applyFont="1" applyBorder="1" applyAlignment="1">
      <alignment horizontal="left" vertical="center" wrapText="1"/>
    </xf>
    <xf numFmtId="0" fontId="1" fillId="2" borderId="12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3" fontId="1" fillId="2" borderId="12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</cellXfs>
  <cellStyles count="4">
    <cellStyle name="Millares" xfId="3" builtinId="3"/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tabSelected="1" zoomScaleNormal="100" workbookViewId="0">
      <selection sqref="A1:G1"/>
    </sheetView>
  </sheetViews>
  <sheetFormatPr baseColWidth="10" defaultRowHeight="15" x14ac:dyDescent="0.25"/>
  <cols>
    <col min="1" max="1" width="58.140625" customWidth="1"/>
    <col min="2" max="7" width="21.7109375" customWidth="1"/>
  </cols>
  <sheetData>
    <row r="1" spans="1:7" ht="53.25" customHeight="1" x14ac:dyDescent="0.25">
      <c r="A1" s="17" t="s">
        <v>8</v>
      </c>
      <c r="B1" s="17"/>
      <c r="C1" s="17"/>
      <c r="D1" s="17"/>
      <c r="E1" s="17"/>
      <c r="F1" s="17"/>
      <c r="G1" s="17"/>
    </row>
    <row r="2" spans="1:7" x14ac:dyDescent="0.25">
      <c r="A2" s="26" t="s">
        <v>24</v>
      </c>
      <c r="B2" s="27"/>
      <c r="C2" s="27"/>
      <c r="D2" s="27"/>
      <c r="E2" s="27"/>
      <c r="F2" s="27"/>
      <c r="G2" s="28"/>
    </row>
    <row r="3" spans="1:7" x14ac:dyDescent="0.25">
      <c r="A3" s="29" t="s">
        <v>0</v>
      </c>
      <c r="B3" s="30"/>
      <c r="C3" s="30"/>
      <c r="D3" s="30"/>
      <c r="E3" s="30"/>
      <c r="F3" s="30"/>
      <c r="G3" s="31"/>
    </row>
    <row r="4" spans="1:7" x14ac:dyDescent="0.25">
      <c r="A4" s="29" t="s">
        <v>9</v>
      </c>
      <c r="B4" s="30"/>
      <c r="C4" s="30"/>
      <c r="D4" s="30"/>
      <c r="E4" s="30"/>
      <c r="F4" s="30"/>
      <c r="G4" s="31"/>
    </row>
    <row r="5" spans="1:7" x14ac:dyDescent="0.25">
      <c r="A5" s="32" t="s">
        <v>25</v>
      </c>
      <c r="B5" s="33"/>
      <c r="C5" s="33"/>
      <c r="D5" s="33"/>
      <c r="E5" s="33"/>
      <c r="F5" s="33"/>
      <c r="G5" s="34"/>
    </row>
    <row r="6" spans="1:7" x14ac:dyDescent="0.25">
      <c r="A6" s="19" t="s">
        <v>1</v>
      </c>
      <c r="B6" s="20"/>
      <c r="C6" s="20"/>
      <c r="D6" s="20"/>
      <c r="E6" s="20"/>
      <c r="F6" s="20"/>
      <c r="G6" s="21"/>
    </row>
    <row r="7" spans="1:7" x14ac:dyDescent="0.25">
      <c r="A7" s="22" t="s">
        <v>2</v>
      </c>
      <c r="B7" s="23" t="s">
        <v>3</v>
      </c>
      <c r="C7" s="23"/>
      <c r="D7" s="23"/>
      <c r="E7" s="23"/>
      <c r="F7" s="23"/>
      <c r="G7" s="24" t="s">
        <v>4</v>
      </c>
    </row>
    <row r="8" spans="1:7" ht="30" x14ac:dyDescent="0.25">
      <c r="A8" s="18"/>
      <c r="B8" s="7" t="s">
        <v>5</v>
      </c>
      <c r="C8" s="8" t="s">
        <v>10</v>
      </c>
      <c r="D8" s="7" t="s">
        <v>11</v>
      </c>
      <c r="E8" s="7" t="s">
        <v>6</v>
      </c>
      <c r="F8" s="7" t="s">
        <v>12</v>
      </c>
      <c r="G8" s="25"/>
    </row>
    <row r="9" spans="1:7" x14ac:dyDescent="0.25">
      <c r="A9" s="2" t="s">
        <v>13</v>
      </c>
      <c r="B9" s="10">
        <f>SUM(B10:B18)</f>
        <v>18600360.419999998</v>
      </c>
      <c r="C9" s="10">
        <f t="shared" ref="C9:G9" si="0">SUM(C10:C18)</f>
        <v>608030.64</v>
      </c>
      <c r="D9" s="10">
        <f t="shared" si="0"/>
        <v>19208391.059999999</v>
      </c>
      <c r="E9" s="10">
        <f t="shared" si="0"/>
        <v>3358931.97</v>
      </c>
      <c r="F9" s="10">
        <f t="shared" si="0"/>
        <v>3351337.98</v>
      </c>
      <c r="G9" s="10">
        <f t="shared" si="0"/>
        <v>15849459.09</v>
      </c>
    </row>
    <row r="10" spans="1:7" x14ac:dyDescent="0.25">
      <c r="A10" s="14" t="s">
        <v>27</v>
      </c>
      <c r="B10" s="15">
        <v>3517758.36</v>
      </c>
      <c r="C10" s="15">
        <v>106967.45</v>
      </c>
      <c r="D10" s="11">
        <f>B10+C10</f>
        <v>3624725.81</v>
      </c>
      <c r="E10" s="15">
        <v>808260.62</v>
      </c>
      <c r="F10" s="15">
        <v>808260.62</v>
      </c>
      <c r="G10" s="11">
        <f>D10-E10</f>
        <v>2816465.19</v>
      </c>
    </row>
    <row r="11" spans="1:7" x14ac:dyDescent="0.25">
      <c r="A11" s="14" t="s">
        <v>28</v>
      </c>
      <c r="B11" s="15">
        <v>2198913.58</v>
      </c>
      <c r="C11" s="15">
        <v>73517.56</v>
      </c>
      <c r="D11" s="11">
        <f t="shared" ref="D11:D17" si="1">B11+C11</f>
        <v>2272431.14</v>
      </c>
      <c r="E11" s="15">
        <v>300812.68</v>
      </c>
      <c r="F11" s="15">
        <v>300812.68</v>
      </c>
      <c r="G11" s="11">
        <f t="shared" ref="G11:G17" si="2">D11-E11</f>
        <v>1971618.4600000002</v>
      </c>
    </row>
    <row r="12" spans="1:7" x14ac:dyDescent="0.25">
      <c r="A12" s="14" t="s">
        <v>29</v>
      </c>
      <c r="B12" s="15">
        <v>7564297.9299999997</v>
      </c>
      <c r="C12" s="15">
        <v>73564.210000000006</v>
      </c>
      <c r="D12" s="11">
        <f t="shared" si="1"/>
        <v>7637862.1399999997</v>
      </c>
      <c r="E12" s="15">
        <v>1010225.11</v>
      </c>
      <c r="F12" s="15">
        <v>1002631.12</v>
      </c>
      <c r="G12" s="11">
        <f t="shared" si="2"/>
        <v>6627637.0299999993</v>
      </c>
    </row>
    <row r="13" spans="1:7" x14ac:dyDescent="0.25">
      <c r="A13" s="14" t="s">
        <v>30</v>
      </c>
      <c r="B13" s="15">
        <v>5319390.55</v>
      </c>
      <c r="C13" s="15">
        <v>353981.42</v>
      </c>
      <c r="D13" s="11">
        <f t="shared" si="1"/>
        <v>5673371.9699999997</v>
      </c>
      <c r="E13" s="15">
        <v>1239633.56</v>
      </c>
      <c r="F13" s="15">
        <v>1239633.56</v>
      </c>
      <c r="G13" s="11">
        <f t="shared" si="2"/>
        <v>4433738.41</v>
      </c>
    </row>
    <row r="14" spans="1:7" x14ac:dyDescent="0.25">
      <c r="A14" s="6" t="s">
        <v>18</v>
      </c>
      <c r="B14" s="11">
        <v>0</v>
      </c>
      <c r="C14" s="11">
        <v>0</v>
      </c>
      <c r="D14" s="11">
        <f t="shared" si="1"/>
        <v>0</v>
      </c>
      <c r="E14" s="11">
        <v>0</v>
      </c>
      <c r="F14" s="11">
        <v>0</v>
      </c>
      <c r="G14" s="11">
        <f t="shared" si="2"/>
        <v>0</v>
      </c>
    </row>
    <row r="15" spans="1:7" x14ac:dyDescent="0.25">
      <c r="A15" s="6" t="s">
        <v>19</v>
      </c>
      <c r="B15" s="11">
        <v>0</v>
      </c>
      <c r="C15" s="11">
        <v>0</v>
      </c>
      <c r="D15" s="11">
        <f t="shared" si="1"/>
        <v>0</v>
      </c>
      <c r="E15" s="11">
        <v>0</v>
      </c>
      <c r="F15" s="11">
        <v>0</v>
      </c>
      <c r="G15" s="11">
        <f t="shared" si="2"/>
        <v>0</v>
      </c>
    </row>
    <row r="16" spans="1:7" x14ac:dyDescent="0.25">
      <c r="A16" s="6" t="s">
        <v>20</v>
      </c>
      <c r="B16" s="11">
        <v>0</v>
      </c>
      <c r="C16" s="11">
        <v>0</v>
      </c>
      <c r="D16" s="11">
        <f t="shared" si="1"/>
        <v>0</v>
      </c>
      <c r="E16" s="11">
        <v>0</v>
      </c>
      <c r="F16" s="11">
        <v>0</v>
      </c>
      <c r="G16" s="11">
        <f t="shared" si="2"/>
        <v>0</v>
      </c>
    </row>
    <row r="17" spans="1:7" x14ac:dyDescent="0.25">
      <c r="A17" s="6" t="s">
        <v>21</v>
      </c>
      <c r="B17" s="11">
        <v>0</v>
      </c>
      <c r="C17" s="11">
        <v>0</v>
      </c>
      <c r="D17" s="11">
        <f t="shared" si="1"/>
        <v>0</v>
      </c>
      <c r="E17" s="11">
        <v>0</v>
      </c>
      <c r="F17" s="11">
        <v>0</v>
      </c>
      <c r="G17" s="11">
        <f t="shared" si="2"/>
        <v>0</v>
      </c>
    </row>
    <row r="18" spans="1:7" x14ac:dyDescent="0.25">
      <c r="A18" s="5" t="s">
        <v>22</v>
      </c>
      <c r="B18" s="12"/>
      <c r="C18" s="12"/>
      <c r="D18" s="12"/>
      <c r="E18" s="12"/>
      <c r="F18" s="12"/>
      <c r="G18" s="12"/>
    </row>
    <row r="19" spans="1:7" x14ac:dyDescent="0.25">
      <c r="A19" s="3" t="s">
        <v>23</v>
      </c>
      <c r="B19" s="13">
        <f>SUM(B20:B28)</f>
        <v>0</v>
      </c>
      <c r="C19" s="13">
        <f t="shared" ref="C19:G19" si="3">SUM(C20:C28)</f>
        <v>0</v>
      </c>
      <c r="D19" s="13">
        <f t="shared" si="3"/>
        <v>0</v>
      </c>
      <c r="E19" s="13">
        <f t="shared" si="3"/>
        <v>0</v>
      </c>
      <c r="F19" s="13">
        <f t="shared" si="3"/>
        <v>0</v>
      </c>
      <c r="G19" s="13">
        <f t="shared" si="3"/>
        <v>0</v>
      </c>
    </row>
    <row r="20" spans="1:7" x14ac:dyDescent="0.25">
      <c r="A20" s="6" t="s">
        <v>14</v>
      </c>
      <c r="B20" s="11">
        <v>0</v>
      </c>
      <c r="C20" s="11">
        <v>0</v>
      </c>
      <c r="D20" s="11">
        <f t="shared" ref="D20:D28" si="4">B20+C20</f>
        <v>0</v>
      </c>
      <c r="E20" s="11">
        <v>0</v>
      </c>
      <c r="F20" s="11">
        <v>0</v>
      </c>
      <c r="G20" s="11">
        <f t="shared" ref="G20:G28" si="5">D20-E20</f>
        <v>0</v>
      </c>
    </row>
    <row r="21" spans="1:7" x14ac:dyDescent="0.25">
      <c r="A21" s="6" t="s">
        <v>15</v>
      </c>
      <c r="B21" s="11">
        <v>0</v>
      </c>
      <c r="C21" s="11">
        <v>0</v>
      </c>
      <c r="D21" s="11">
        <f t="shared" si="4"/>
        <v>0</v>
      </c>
      <c r="E21" s="11">
        <v>0</v>
      </c>
      <c r="F21" s="11">
        <v>0</v>
      </c>
      <c r="G21" s="11">
        <f t="shared" si="5"/>
        <v>0</v>
      </c>
    </row>
    <row r="22" spans="1:7" x14ac:dyDescent="0.25">
      <c r="A22" s="6" t="s">
        <v>16</v>
      </c>
      <c r="B22" s="11">
        <v>0</v>
      </c>
      <c r="C22" s="11">
        <v>0</v>
      </c>
      <c r="D22" s="11">
        <f t="shared" si="4"/>
        <v>0</v>
      </c>
      <c r="E22" s="11">
        <v>0</v>
      </c>
      <c r="F22" s="11">
        <v>0</v>
      </c>
      <c r="G22" s="11">
        <f t="shared" si="5"/>
        <v>0</v>
      </c>
    </row>
    <row r="23" spans="1:7" x14ac:dyDescent="0.25">
      <c r="A23" s="6" t="s">
        <v>17</v>
      </c>
      <c r="B23" s="11">
        <v>0</v>
      </c>
      <c r="C23" s="11">
        <v>0</v>
      </c>
      <c r="D23" s="11">
        <f t="shared" si="4"/>
        <v>0</v>
      </c>
      <c r="E23" s="11">
        <v>0</v>
      </c>
      <c r="F23" s="11">
        <v>0</v>
      </c>
      <c r="G23" s="11">
        <f t="shared" si="5"/>
        <v>0</v>
      </c>
    </row>
    <row r="24" spans="1:7" x14ac:dyDescent="0.25">
      <c r="A24" s="6" t="s">
        <v>18</v>
      </c>
      <c r="B24" s="11">
        <v>0</v>
      </c>
      <c r="C24" s="11">
        <v>0</v>
      </c>
      <c r="D24" s="11">
        <f t="shared" si="4"/>
        <v>0</v>
      </c>
      <c r="E24" s="11">
        <v>0</v>
      </c>
      <c r="F24" s="11">
        <v>0</v>
      </c>
      <c r="G24" s="11">
        <f t="shared" si="5"/>
        <v>0</v>
      </c>
    </row>
    <row r="25" spans="1:7" x14ac:dyDescent="0.25">
      <c r="A25" s="6" t="s">
        <v>19</v>
      </c>
      <c r="B25" s="11">
        <v>0</v>
      </c>
      <c r="C25" s="11">
        <v>0</v>
      </c>
      <c r="D25" s="11">
        <f t="shared" si="4"/>
        <v>0</v>
      </c>
      <c r="E25" s="11">
        <v>0</v>
      </c>
      <c r="F25" s="11">
        <v>0</v>
      </c>
      <c r="G25" s="11">
        <f t="shared" si="5"/>
        <v>0</v>
      </c>
    </row>
    <row r="26" spans="1:7" x14ac:dyDescent="0.25">
      <c r="A26" s="6" t="s">
        <v>20</v>
      </c>
      <c r="B26" s="11">
        <v>0</v>
      </c>
      <c r="C26" s="11">
        <v>0</v>
      </c>
      <c r="D26" s="11">
        <f t="shared" si="4"/>
        <v>0</v>
      </c>
      <c r="E26" s="11">
        <v>0</v>
      </c>
      <c r="F26" s="11">
        <v>0</v>
      </c>
      <c r="G26" s="11">
        <f t="shared" si="5"/>
        <v>0</v>
      </c>
    </row>
    <row r="27" spans="1:7" x14ac:dyDescent="0.25">
      <c r="A27" s="6" t="s">
        <v>21</v>
      </c>
      <c r="B27" s="11">
        <v>0</v>
      </c>
      <c r="C27" s="11">
        <v>0</v>
      </c>
      <c r="D27" s="11">
        <f t="shared" si="4"/>
        <v>0</v>
      </c>
      <c r="E27" s="11">
        <v>0</v>
      </c>
      <c r="F27" s="11">
        <v>0</v>
      </c>
      <c r="G27" s="11">
        <f t="shared" si="5"/>
        <v>0</v>
      </c>
    </row>
    <row r="28" spans="1:7" x14ac:dyDescent="0.25">
      <c r="A28" s="5" t="s">
        <v>22</v>
      </c>
      <c r="B28" s="12"/>
      <c r="C28" s="12"/>
      <c r="D28" s="11">
        <f t="shared" si="4"/>
        <v>0</v>
      </c>
      <c r="E28" s="11"/>
      <c r="F28" s="11"/>
      <c r="G28" s="11">
        <f t="shared" si="5"/>
        <v>0</v>
      </c>
    </row>
    <row r="29" spans="1:7" x14ac:dyDescent="0.25">
      <c r="A29" s="3" t="s">
        <v>7</v>
      </c>
      <c r="B29" s="13">
        <f>B9+B19</f>
        <v>18600360.419999998</v>
      </c>
      <c r="C29" s="13">
        <f t="shared" ref="C29:F29" si="6">C9+C19</f>
        <v>608030.64</v>
      </c>
      <c r="D29" s="13">
        <f>B29+C29</f>
        <v>19208391.059999999</v>
      </c>
      <c r="E29" s="13">
        <f t="shared" si="6"/>
        <v>3358931.97</v>
      </c>
      <c r="F29" s="13">
        <f t="shared" si="6"/>
        <v>3351337.98</v>
      </c>
      <c r="G29" s="13">
        <f>D29-E29</f>
        <v>15849459.089999998</v>
      </c>
    </row>
    <row r="30" spans="1:7" x14ac:dyDescent="0.25">
      <c r="A30" s="4"/>
      <c r="B30" s="9"/>
      <c r="C30" s="9"/>
      <c r="D30" s="9"/>
      <c r="E30" s="9"/>
      <c r="F30" s="9"/>
      <c r="G30" s="9"/>
    </row>
    <row r="31" spans="1:7" x14ac:dyDescent="0.25">
      <c r="A31" s="16" t="s">
        <v>26</v>
      </c>
      <c r="B31" s="1"/>
      <c r="C31" s="1"/>
      <c r="D31" s="1"/>
      <c r="E31" s="1"/>
      <c r="F31" s="1"/>
      <c r="G31" s="1"/>
    </row>
  </sheetData>
  <mergeCells count="9">
    <mergeCell ref="A6:G6"/>
    <mergeCell ref="A7:A8"/>
    <mergeCell ref="B7:F7"/>
    <mergeCell ref="G7:G8"/>
    <mergeCell ref="A1:G1"/>
    <mergeCell ref="A2:G2"/>
    <mergeCell ref="A3:G3"/>
    <mergeCell ref="A4:G4"/>
    <mergeCell ref="A5:G5"/>
  </mergeCells>
  <pageMargins left="0.25" right="0.25" top="0.75" bottom="0.75" header="0.3" footer="0.3"/>
  <pageSetup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F6B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MIQAdmin</cp:lastModifiedBy>
  <cp:lastPrinted>2018-12-04T18:00:32Z</cp:lastPrinted>
  <dcterms:created xsi:type="dcterms:W3CDTF">2018-11-21T18:09:30Z</dcterms:created>
  <dcterms:modified xsi:type="dcterms:W3CDTF">2025-05-05T20:45:19Z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