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J:\Respaldo oficina\2026\Estados Financieros\1er trim 2026\Internet\03_Información programática\"/>
    </mc:Choice>
  </mc:AlternateContent>
  <xr:revisionPtr revIDLastSave="0" documentId="8_{92F4CD46-31D7-4C56-896F-2F4CF44687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4" l="1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11" i="4" l="1"/>
  <c r="Q11" i="4"/>
  <c r="I11" i="4" l="1"/>
  <c r="H11" i="4"/>
  <c r="G11" i="4"/>
  <c r="N4" i="4" l="1"/>
  <c r="Q4" i="4"/>
  <c r="P4" i="4"/>
</calcChain>
</file>

<file path=xl/sharedStrings.xml><?xml version="1.0" encoding="utf-8"?>
<sst xmlns="http://schemas.openxmlformats.org/spreadsheetml/2006/main" count="72" uniqueCount="45">
  <si>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</si>
  <si>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</si>
  <si>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</si>
  <si>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</si>
  <si>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</si>
  <si>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</si>
  <si>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</si>
  <si>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</si>
  <si>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</si>
  <si>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</si>
  <si>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</si>
  <si>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</si>
  <si>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</si>
  <si>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</si>
  <si>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</si>
  <si>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</si>
  <si>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</si>
  <si>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</si>
  <si>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</si>
  <si>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</si>
  <si>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</si>
  <si>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</si>
  <si>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E071PB04112600</t>
  </si>
  <si>
    <t>DESARROLLO DEL PROGRAMA EDITORIAL DEL MIQ</t>
  </si>
  <si>
    <t>5150</t>
  </si>
  <si>
    <t>BIENES MUEBLES</t>
  </si>
  <si>
    <t>UNIDAD DE PROMOCIÓN Y DIFUSIÓN MIQ</t>
  </si>
  <si>
    <t>211213008010200</t>
  </si>
  <si>
    <t>M006GB10232600</t>
  </si>
  <si>
    <t>ADMINISTRACIÓN DE LOS RECURSOS HUMANOS, MATERIALES Y FINANCIEROS DEL MIQ</t>
  </si>
  <si>
    <t>UNIDAD ADMINISTRATIVA MIQ</t>
  </si>
  <si>
    <t>211213008020000</t>
  </si>
  <si>
    <t>5190</t>
  </si>
  <si>
    <t>E071PB04122600</t>
  </si>
  <si>
    <t>DESARROLLO DE EVENTOS ARTÍSTICOS Y CULTURALES DEL MUSEO ICONOGRÁFICO DEL QUIJOTE</t>
  </si>
  <si>
    <t>5210</t>
  </si>
  <si>
    <t>5640</t>
  </si>
  <si>
    <t/>
  </si>
  <si>
    <t>5650</t>
  </si>
  <si>
    <t>E071PB04132600</t>
  </si>
  <si>
    <t>DESARROLLO DEL PROGRAMA DE ARTES VISUALES DEL MUSEO ICONOGRÁFICO DEL QUIJOTE</t>
  </si>
  <si>
    <t>5670</t>
  </si>
  <si>
    <t>UNIDAD DE MUSEOGRAFÍA MIQ</t>
  </si>
  <si>
    <t>211213008010100</t>
  </si>
  <si>
    <t>MUSEO ICONOGRAFICO DEL QUIJOTE
Programas y Proyectos de Inversión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</si>
</sst>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4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10" fontId="9" fillId="0" borderId="0" xfId="31" applyNumberFormat="1" applyFont="1" applyFill="1" applyBorder="1" applyAlignment="1" applyProtection="1">
      <alignment vertical="center" wrapText="1"/>
      <protection locked="0"/>
    </xf>
    <xf numFmtId="3" fontId="8" fillId="0" borderId="0" xfId="0" applyNumberFormat="1" applyFont="1"/>
    <xf numFmtId="49" fontId="3" fillId="0" borderId="3" xfId="18" applyNumberFormat="1" applyFont="1" applyBorder="1" applyAlignment="1" applyProtection="1">
      <alignment horizontal="center" vertical="center" wrapText="1"/>
      <protection locked="0"/>
    </xf>
    <xf numFmtId="0" fontId="3" fillId="2" borderId="3" xfId="1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3" fillId="2" borderId="1" xfId="18" applyFont="1" applyFill="1" applyBorder="1" applyAlignment="1" applyProtection="1">
      <alignment horizontal="center" vertical="center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4" xfId="2" applyFont="1" applyFill="1" applyBorder="1" applyAlignment="1" applyProtection="1">
      <alignment horizontal="center" vertical="center" wrapText="1"/>
      <protection locked="0"/>
    </xf>
    <xf numFmtId="0" fontId="3" fillId="2" borderId="5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5" xfId="2" applyFont="1" applyFill="1" applyBorder="1" applyAlignment="1" applyProtection="1">
      <alignment horizontal="center" vertic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84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2 2 2" xfId="78" xr:uid="{1CEC8AF9-1C1D-49FE-9FAD-39068078968B}"/>
    <cellStyle name="Millares 2 2 2 3" xfId="65" xr:uid="{B0ADD8AF-4050-43DF-B029-6638D38FFEC2}"/>
    <cellStyle name="Millares 2 2 2 4" xfId="52" xr:uid="{BFEAA466-3460-430D-A12E-B4D7EBA14025}"/>
    <cellStyle name="Millares 2 2 2 5" xfId="39" xr:uid="{E6A24D13-5945-407F-ACC2-3097F7A8A593}"/>
    <cellStyle name="Millares 2 2 3" xfId="72" xr:uid="{5841CD8F-F366-4B19-B6FB-0F570174CDB3}"/>
    <cellStyle name="Millares 2 2 4" xfId="59" xr:uid="{11B99041-6893-4702-8D8F-597AE638221D}"/>
    <cellStyle name="Millares 2 2 5" xfId="46" xr:uid="{0C13DD88-603A-4979-BF7E-59BEC0D27845}"/>
    <cellStyle name="Millares 2 2 6" xfId="33" xr:uid="{9F6CC10F-8185-47B3-B727-DB80D4B5E1A9}"/>
    <cellStyle name="Millares 2 3" xfId="6" xr:uid="{00000000-0005-0000-0000-000004000000}"/>
    <cellStyle name="Millares 2 3 2" xfId="25" xr:uid="{00000000-0005-0000-0000-000005000000}"/>
    <cellStyle name="Millares 2 3 2 2" xfId="79" xr:uid="{9A50BAF4-5E9C-4E85-97BF-28618782AC50}"/>
    <cellStyle name="Millares 2 3 2 3" xfId="66" xr:uid="{11FB0099-84BD-4C28-BC87-9421900CA169}"/>
    <cellStyle name="Millares 2 3 2 4" xfId="53" xr:uid="{C2EFC618-EA77-4CA9-9405-B865DC0E8192}"/>
    <cellStyle name="Millares 2 3 2 5" xfId="40" xr:uid="{060E908A-2EAF-435D-BE32-0B540AB9FB5F}"/>
    <cellStyle name="Millares 2 3 3" xfId="73" xr:uid="{315830D3-27FA-4B46-8E11-20558825CC50}"/>
    <cellStyle name="Millares 2 3 4" xfId="60" xr:uid="{F5384D43-81A9-41AE-9B28-1190AB4BE76E}"/>
    <cellStyle name="Millares 2 3 5" xfId="47" xr:uid="{278B236E-75D4-4ADA-8559-A96CBC1F61F5}"/>
    <cellStyle name="Millares 2 3 6" xfId="34" xr:uid="{F089EA48-3773-41D1-ABD5-EAB29B3EB962}"/>
    <cellStyle name="Millares 2 4" xfId="23" xr:uid="{00000000-0005-0000-0000-000006000000}"/>
    <cellStyle name="Millares 2 4 2" xfId="77" xr:uid="{DE177CA9-5F0E-469F-BF14-927B231B06FC}"/>
    <cellStyle name="Millares 2 4 3" xfId="64" xr:uid="{83011DA7-1FEC-492C-BA29-5BF7213F22A2}"/>
    <cellStyle name="Millares 2 4 4" xfId="51" xr:uid="{3AD273C8-241E-41F8-9922-D0B4626F0016}"/>
    <cellStyle name="Millares 2 4 5" xfId="38" xr:uid="{CFCC7485-80C7-4701-942C-FC7BBE57FD6A}"/>
    <cellStyle name="Millares 2 5" xfId="71" xr:uid="{C20DB4F7-74FF-44CE-9D5C-BE7BDAD88AE0}"/>
    <cellStyle name="Millares 2 6" xfId="58" xr:uid="{95ACC0D6-D006-4493-B37B-7CE0C066A301}"/>
    <cellStyle name="Millares 2 7" xfId="45" xr:uid="{EC99F0C4-59E4-4CF4-84A2-DBA14D576F19}"/>
    <cellStyle name="Millares 2 8" xfId="32" xr:uid="{D88D06BE-9E4B-40CF-A55A-0690CE6A17B0}"/>
    <cellStyle name="Millares 3" xfId="7" xr:uid="{00000000-0005-0000-0000-000007000000}"/>
    <cellStyle name="Millares 3 2" xfId="26" xr:uid="{00000000-0005-0000-0000-000008000000}"/>
    <cellStyle name="Millares 3 2 2" xfId="80" xr:uid="{6AD93F8F-4341-438E-9B85-64F0F20DA94D}"/>
    <cellStyle name="Millares 3 2 3" xfId="67" xr:uid="{5B728B1A-E799-4C4B-9F0C-C2D040C38D5E}"/>
    <cellStyle name="Millares 3 2 4" xfId="54" xr:uid="{3FA5A119-D39D-4E9A-A18F-DEAC842D0003}"/>
    <cellStyle name="Millares 3 2 5" xfId="41" xr:uid="{7A09B153-7CD9-4C6F-9093-234B18CF2DCD}"/>
    <cellStyle name="Millares 3 3" xfId="74" xr:uid="{5F2404B2-7023-4896-A019-09EBA3B6058F}"/>
    <cellStyle name="Millares 3 4" xfId="61" xr:uid="{EBDAFB0E-6907-4DEF-8A6E-7ED01B48992A}"/>
    <cellStyle name="Millares 3 5" xfId="48" xr:uid="{97EFA97C-5C80-4F3B-B34A-5DE8A788E069}"/>
    <cellStyle name="Millares 3 6" xfId="35" xr:uid="{9D061418-CD03-400B-98A1-0A6996983C2F}"/>
    <cellStyle name="Millares 4" xfId="28" xr:uid="{00000000-0005-0000-0000-000009000000}"/>
    <cellStyle name="Millares 4 2" xfId="82" xr:uid="{549E711F-4745-4744-A370-6658C2507FFD}"/>
    <cellStyle name="Millares 4 3" xfId="69" xr:uid="{B9FB78EA-3301-4B0A-9DF9-B17C80B1D6D7}"/>
    <cellStyle name="Millares 4 4" xfId="56" xr:uid="{3157B017-993B-487F-A049-F8AA3A4521D6}"/>
    <cellStyle name="Millares 4 5" xfId="43" xr:uid="{E0EBA6AD-4F02-48EC-82EB-9146B2614504}"/>
    <cellStyle name="Moneda 2" xfId="8" xr:uid="{00000000-0005-0000-0000-00000A000000}"/>
    <cellStyle name="Moneda 2 2" xfId="27" xr:uid="{00000000-0005-0000-0000-00000B000000}"/>
    <cellStyle name="Moneda 2 2 2" xfId="81" xr:uid="{EA325BC4-B8A6-4741-9921-89715B6013FF}"/>
    <cellStyle name="Moneda 2 2 3" xfId="68" xr:uid="{24B23735-6F11-496E-8304-75B127E77FA5}"/>
    <cellStyle name="Moneda 2 2 4" xfId="55" xr:uid="{8FA6FE93-8C31-40D9-92C7-24C1611E0AEA}"/>
    <cellStyle name="Moneda 2 2 5" xfId="42" xr:uid="{55E328BF-85C5-46A3-9EDF-6A20EF1ADB0D}"/>
    <cellStyle name="Moneda 2 3" xfId="75" xr:uid="{0CD4C595-BFAE-4B65-9C4B-72208DA8EB05}"/>
    <cellStyle name="Moneda 2 4" xfId="62" xr:uid="{73DF6088-DFF2-40C5-AAC3-FECED6BDD013}"/>
    <cellStyle name="Moneda 2 5" xfId="49" xr:uid="{08F59AEA-11AF-4A4A-8465-52B90CCCB9E3}"/>
    <cellStyle name="Moneda 2 6" xfId="36" xr:uid="{10341BD9-974D-4B0A-90C8-46E2D2C42BC6}"/>
    <cellStyle name="Moneda 3" xfId="20" xr:uid="{00000000-0005-0000-0000-00000C000000}"/>
    <cellStyle name="Moneda 3 2" xfId="30" xr:uid="{00000000-0005-0000-0000-00000D000000}"/>
    <cellStyle name="Moneda 3 2 2" xfId="83" xr:uid="{89D3450C-23F9-4037-BEB4-E5E086C3B213}"/>
    <cellStyle name="Moneda 3 2 3" xfId="70" xr:uid="{4FD1C811-0460-4345-840D-DC30DBC999FA}"/>
    <cellStyle name="Moneda 3 2 4" xfId="57" xr:uid="{A3687A4C-9B84-4FEB-8B80-8DB879C992DC}"/>
    <cellStyle name="Moneda 3 2 5" xfId="44" xr:uid="{54CC36D1-49FA-4D58-92FF-E94D62937BFA}"/>
    <cellStyle name="Moneda 3 3" xfId="76" xr:uid="{05EC6108-FDAC-4C60-A5EF-66F4CE955FFF}"/>
    <cellStyle name="Moneda 3 4" xfId="63" xr:uid="{6B199AA6-E903-4934-A299-EB34338CC1E1}"/>
    <cellStyle name="Moneda 3 5" xfId="50" xr:uid="{20AF0F4C-2C71-4E2C-8FAB-3ADD5A612EBD}"/>
    <cellStyle name="Moneda 3 6" xfId="37" xr:uid="{E3959C64-CD4F-41E9-A523-F0FCC4CEC95F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"/>
  <sheetViews>
    <sheetView tabSelected="1" workbookViewId="0">
      <selection sqref="A1:Q1"/>
    </sheetView>
  </sheetViews>
  <sheetFormatPr baseColWidth="10" defaultColWidth="21.28515625" defaultRowHeight="15" x14ac:dyDescent="0.25"/>
  <cols>
    <col min="1" max="1" width="16.85546875" bestFit="1" customWidth="1"/>
    <col min="2" max="2" width="32.5703125" customWidth="1"/>
    <col min="3" max="3" width="6.42578125" bestFit="1" customWidth="1"/>
    <col min="4" max="4" width="13.7109375" bestFit="1" customWidth="1"/>
    <col min="5" max="5" width="13.85546875" bestFit="1" customWidth="1"/>
    <col min="6" max="6" width="31.28515625" bestFit="1" customWidth="1"/>
    <col min="7" max="12" width="11.42578125" customWidth="1"/>
    <col min="13" max="17" width="12.5703125" customWidth="1"/>
  </cols>
  <sheetData>
    <row r="1" spans="1:17" ht="46.9" customHeight="1" x14ac:dyDescent="0.25">
      <c r="A1" s="17" t="s">
        <v>44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s="13" customFormat="1" ht="39.75" customHeight="1" x14ac:dyDescent="0.25">
      <c r="A2" s="14"/>
      <c r="B2" s="14"/>
      <c r="C2" s="14"/>
      <c r="D2" s="14"/>
      <c r="E2" s="14"/>
      <c r="F2" s="14"/>
      <c r="G2" s="18" t="s">
        <v>0</v>
      </c>
      <c r="H2" s="19"/>
      <c r="I2" s="20"/>
      <c r="J2" s="18" t="s">
        <v>1</v>
      </c>
      <c r="K2" s="19"/>
      <c r="L2" s="19"/>
      <c r="M2" s="20"/>
      <c r="N2" s="21" t="s">
        <v>2</v>
      </c>
      <c r="O2" s="22"/>
      <c r="P2" s="23" t="s">
        <v>3</v>
      </c>
      <c r="Q2" s="24"/>
    </row>
    <row r="3" spans="1:17" s="13" customFormat="1" ht="39.75" customHeight="1" x14ac:dyDescent="0.25">
      <c r="A3" s="12" t="s">
        <v>4</v>
      </c>
      <c r="B3" s="12" t="s">
        <v>5</v>
      </c>
      <c r="C3" s="12" t="s">
        <v>20</v>
      </c>
      <c r="D3" s="12" t="s">
        <v>6</v>
      </c>
      <c r="E3" s="12" t="s">
        <v>18</v>
      </c>
      <c r="F3" s="12" t="s">
        <v>19</v>
      </c>
      <c r="G3" s="15" t="s">
        <v>7</v>
      </c>
      <c r="H3" s="15" t="s">
        <v>8</v>
      </c>
      <c r="I3" s="15" t="s">
        <v>9</v>
      </c>
      <c r="J3" s="15" t="s">
        <v>10</v>
      </c>
      <c r="K3" s="15" t="s">
        <v>8</v>
      </c>
      <c r="L3" s="15" t="s">
        <v>11</v>
      </c>
      <c r="M3" s="15" t="s">
        <v>12</v>
      </c>
      <c r="N3" s="15" t="s">
        <v>13</v>
      </c>
      <c r="O3" s="15" t="s">
        <v>14</v>
      </c>
      <c r="P3" s="16" t="s">
        <v>15</v>
      </c>
      <c r="Q3" s="16" t="s">
        <v>16</v>
      </c>
    </row>
    <row r="4" spans="1:17" ht="54.75" customHeight="1" x14ac:dyDescent="0.25">
      <c r="A4" s="5" t="s">
        <v>22</v>
      </c>
      <c r="B4" s="11" t="s">
        <v>23</v>
      </c>
      <c r="C4" s="5" t="s">
        <v>24</v>
      </c>
      <c r="D4" s="5" t="s">
        <v>25</v>
      </c>
      <c r="E4" s="5" t="s">
        <v>27</v>
      </c>
      <c r="F4" s="5" t="s">
        <v>26</v>
      </c>
      <c r="G4" s="7">
        <v>12000</v>
      </c>
      <c r="H4" s="7">
        <v>12000</v>
      </c>
      <c r="I4" s="7">
        <v>0</v>
      </c>
      <c r="J4" s="1">
        <v>2</v>
      </c>
      <c r="K4" s="1">
        <v>2</v>
      </c>
      <c r="L4" s="1">
        <v>0</v>
      </c>
      <c r="M4" s="4" t="s">
        <v>17</v>
      </c>
      <c r="N4" s="3">
        <f t="shared" ref="N4:N10" si="0">IF(G4&gt;0,I4/G4,0)</f>
        <v>0</v>
      </c>
      <c r="O4" s="3">
        <f t="shared" ref="O4:O10" si="1">IF(H4&gt;0,I4/H4,0)</f>
        <v>0</v>
      </c>
      <c r="P4" s="2">
        <f t="shared" ref="P4:P10" si="2">IF(J4=0,0,L4/J4)</f>
        <v>0</v>
      </c>
      <c r="Q4" s="2">
        <f t="shared" ref="Q4:Q10" si="3">IF(L4=0,0,L4/K4)</f>
        <v>0</v>
      </c>
    </row>
    <row r="5" spans="1:17" ht="54.75" customHeight="1" x14ac:dyDescent="0.25">
      <c r="A5" s="5" t="s">
        <v>28</v>
      </c>
      <c r="B5" s="11" t="s">
        <v>29</v>
      </c>
      <c r="C5" s="5" t="s">
        <v>24</v>
      </c>
      <c r="D5" s="5" t="s">
        <v>25</v>
      </c>
      <c r="E5" s="5" t="s">
        <v>31</v>
      </c>
      <c r="F5" s="5" t="s">
        <v>30</v>
      </c>
      <c r="G5" s="7">
        <v>77000</v>
      </c>
      <c r="H5" s="7">
        <v>77000</v>
      </c>
      <c r="I5" s="7">
        <v>0</v>
      </c>
      <c r="J5" s="1">
        <v>4</v>
      </c>
      <c r="K5" s="1">
        <v>4</v>
      </c>
      <c r="L5" s="1">
        <v>0</v>
      </c>
      <c r="M5" s="4" t="s">
        <v>17</v>
      </c>
      <c r="N5" s="3">
        <f t="shared" si="0"/>
        <v>0</v>
      </c>
      <c r="O5" s="3">
        <f t="shared" si="1"/>
        <v>0</v>
      </c>
      <c r="P5" s="2">
        <f t="shared" si="2"/>
        <v>0</v>
      </c>
      <c r="Q5" s="2">
        <f t="shared" si="3"/>
        <v>0</v>
      </c>
    </row>
    <row r="6" spans="1:17" ht="54.75" customHeight="1" x14ac:dyDescent="0.25">
      <c r="A6" s="5" t="s">
        <v>22</v>
      </c>
      <c r="B6" s="11" t="s">
        <v>23</v>
      </c>
      <c r="C6" s="5" t="s">
        <v>32</v>
      </c>
      <c r="D6" s="5" t="s">
        <v>25</v>
      </c>
      <c r="E6" s="5" t="s">
        <v>27</v>
      </c>
      <c r="F6" s="5" t="s">
        <v>26</v>
      </c>
      <c r="G6" s="7">
        <v>7500</v>
      </c>
      <c r="H6" s="7">
        <v>7500</v>
      </c>
      <c r="I6" s="7">
        <v>0</v>
      </c>
      <c r="J6" s="1">
        <v>1</v>
      </c>
      <c r="K6" s="1">
        <v>1</v>
      </c>
      <c r="L6" s="1">
        <v>0</v>
      </c>
      <c r="M6" s="4" t="s">
        <v>17</v>
      </c>
      <c r="N6" s="3">
        <f t="shared" si="0"/>
        <v>0</v>
      </c>
      <c r="O6" s="3">
        <f t="shared" si="1"/>
        <v>0</v>
      </c>
      <c r="P6" s="2">
        <f t="shared" si="2"/>
        <v>0</v>
      </c>
      <c r="Q6" s="2">
        <f t="shared" si="3"/>
        <v>0</v>
      </c>
    </row>
    <row r="7" spans="1:17" ht="54.75" customHeight="1" x14ac:dyDescent="0.25">
      <c r="A7" s="5" t="s">
        <v>33</v>
      </c>
      <c r="B7" s="11" t="s">
        <v>34</v>
      </c>
      <c r="C7" s="5" t="s">
        <v>35</v>
      </c>
      <c r="D7" s="5" t="s">
        <v>25</v>
      </c>
      <c r="E7" s="5" t="s">
        <v>27</v>
      </c>
      <c r="F7" s="5" t="s">
        <v>26</v>
      </c>
      <c r="G7" s="7">
        <v>26000</v>
      </c>
      <c r="H7" s="7">
        <v>26000</v>
      </c>
      <c r="I7" s="7">
        <v>0</v>
      </c>
      <c r="J7" s="1">
        <v>4</v>
      </c>
      <c r="K7" s="1">
        <v>4</v>
      </c>
      <c r="L7" s="1">
        <v>0</v>
      </c>
      <c r="M7" s="4" t="s">
        <v>17</v>
      </c>
      <c r="N7" s="3">
        <f t="shared" si="0"/>
        <v>0</v>
      </c>
      <c r="O7" s="3">
        <f t="shared" si="1"/>
        <v>0</v>
      </c>
      <c r="P7" s="2">
        <f t="shared" si="2"/>
        <v>0</v>
      </c>
      <c r="Q7" s="2">
        <f t="shared" si="3"/>
        <v>0</v>
      </c>
    </row>
    <row r="8" spans="1:17" ht="54.75" customHeight="1" x14ac:dyDescent="0.25">
      <c r="A8" s="5" t="s">
        <v>28</v>
      </c>
      <c r="B8" s="11" t="s">
        <v>29</v>
      </c>
      <c r="C8" s="5" t="s">
        <v>36</v>
      </c>
      <c r="D8" s="5" t="s">
        <v>25</v>
      </c>
      <c r="E8" s="5" t="s">
        <v>31</v>
      </c>
      <c r="F8" s="5" t="s">
        <v>30</v>
      </c>
      <c r="G8" s="7">
        <v>9000</v>
      </c>
      <c r="H8" s="7">
        <v>9000</v>
      </c>
      <c r="I8" s="7">
        <v>0</v>
      </c>
      <c r="J8" s="1">
        <v>6</v>
      </c>
      <c r="K8" s="1">
        <v>6</v>
      </c>
      <c r="L8" s="1">
        <v>0</v>
      </c>
      <c r="M8" s="4" t="s">
        <v>17</v>
      </c>
      <c r="N8" s="3">
        <f t="shared" si="0"/>
        <v>0</v>
      </c>
      <c r="O8" s="3">
        <f t="shared" si="1"/>
        <v>0</v>
      </c>
      <c r="P8" s="2">
        <f t="shared" si="2"/>
        <v>0</v>
      </c>
      <c r="Q8" s="2">
        <f t="shared" si="3"/>
        <v>0</v>
      </c>
    </row>
    <row r="9" spans="1:17" ht="54.75" customHeight="1" x14ac:dyDescent="0.25">
      <c r="A9" s="5" t="s">
        <v>37</v>
      </c>
      <c r="B9" s="11" t="s">
        <v>29</v>
      </c>
      <c r="C9" s="5" t="s">
        <v>38</v>
      </c>
      <c r="D9" s="5" t="s">
        <v>25</v>
      </c>
      <c r="E9" s="5" t="s">
        <v>31</v>
      </c>
      <c r="F9" s="5" t="s">
        <v>30</v>
      </c>
      <c r="G9" s="7">
        <v>21000</v>
      </c>
      <c r="H9" s="7">
        <v>21000</v>
      </c>
      <c r="I9" s="7">
        <v>0</v>
      </c>
      <c r="J9" s="1">
        <v>7</v>
      </c>
      <c r="K9" s="1">
        <v>7</v>
      </c>
      <c r="L9" s="1">
        <v>0</v>
      </c>
      <c r="M9" s="4" t="s">
        <v>17</v>
      </c>
      <c r="N9" s="3">
        <f t="shared" si="0"/>
        <v>0</v>
      </c>
      <c r="O9" s="3">
        <f t="shared" si="1"/>
        <v>0</v>
      </c>
      <c r="P9" s="2">
        <f t="shared" si="2"/>
        <v>0</v>
      </c>
      <c r="Q9" s="2">
        <f t="shared" si="3"/>
        <v>0</v>
      </c>
    </row>
    <row r="10" spans="1:17" ht="54.75" customHeight="1" x14ac:dyDescent="0.25">
      <c r="A10" s="5" t="s">
        <v>39</v>
      </c>
      <c r="B10" s="11" t="s">
        <v>40</v>
      </c>
      <c r="C10" s="5" t="s">
        <v>41</v>
      </c>
      <c r="D10" s="5" t="s">
        <v>25</v>
      </c>
      <c r="E10" s="5" t="s">
        <v>43</v>
      </c>
      <c r="F10" s="5" t="s">
        <v>42</v>
      </c>
      <c r="G10" s="7">
        <v>6000</v>
      </c>
      <c r="H10" s="7">
        <v>6000</v>
      </c>
      <c r="I10" s="7">
        <v>0</v>
      </c>
      <c r="J10" s="1">
        <v>1</v>
      </c>
      <c r="K10" s="1">
        <v>1</v>
      </c>
      <c r="L10" s="1">
        <v>0</v>
      </c>
      <c r="M10" s="4" t="s">
        <v>17</v>
      </c>
      <c r="N10" s="3">
        <f t="shared" si="0"/>
        <v>0</v>
      </c>
      <c r="O10" s="3">
        <f t="shared" si="1"/>
        <v>0</v>
      </c>
      <c r="P10" s="2">
        <f t="shared" si="2"/>
        <v>0</v>
      </c>
      <c r="Q10" s="2">
        <f t="shared" si="3"/>
        <v>0</v>
      </c>
    </row>
    <row r="11" spans="1:17" x14ac:dyDescent="0.25">
      <c r="G11" s="8">
        <f>SUM(G4:G10)</f>
        <v>158500</v>
      </c>
      <c r="H11" s="8">
        <f>SUM(H4:H10)</f>
        <v>158500</v>
      </c>
      <c r="I11" s="8">
        <f>SUM(I4:I10)</f>
        <v>0</v>
      </c>
      <c r="P11" s="6">
        <f t="shared" ref="P11" si="4">IF(J11=0,0,L11/J11)</f>
        <v>0</v>
      </c>
      <c r="Q11" s="6">
        <f t="shared" ref="Q11" si="5">IF(L11=0,0,L11/K11)</f>
        <v>0</v>
      </c>
    </row>
    <row r="12" spans="1:17" x14ac:dyDescent="0.25">
      <c r="G12" s="10"/>
      <c r="H12" s="10"/>
      <c r="I12" s="10"/>
      <c r="P12" s="9"/>
      <c r="Q12" s="9"/>
    </row>
    <row r="13" spans="1:17" x14ac:dyDescent="0.25">
      <c r="B13" t="s">
        <v>21</v>
      </c>
    </row>
  </sheetData>
  <mergeCells count="5">
    <mergeCell ref="A1:Q1"/>
    <mergeCell ref="G2:I2"/>
    <mergeCell ref="J2:M2"/>
    <mergeCell ref="N2:O2"/>
    <mergeCell ref="P2:Q2"/>
  </mergeCells>
  <pageMargins left="0.25" right="0.25" top="0.75" bottom="0.75" header="0.3" footer="0.3"/>
  <pageSetup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Cristina Balderas Castro</cp:lastModifiedBy>
  <cp:lastPrinted>2026-05-25T20:33:10Z</cp:lastPrinted>
  <dcterms:created xsi:type="dcterms:W3CDTF">2023-06-21T19:35:53Z</dcterms:created>
  <dcterms:modified xsi:type="dcterms:W3CDTF">2026-05-25T20:33:13Z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