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1_información contable\"/>
    </mc:Choice>
  </mc:AlternateContent>
  <xr:revisionPtr revIDLastSave="0" documentId="13_ncr:1_{2DFC1792-6505-4B83-877A-9CCBA0216DA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C43" i="4" s="1"/>
  <c r="B44" i="4"/>
  <c r="B43" i="4" s="1"/>
  <c r="C35" i="4"/>
  <c r="B35" i="4"/>
  <c r="C25" i="4"/>
  <c r="B25" i="4"/>
  <c r="B24" i="4" s="1"/>
  <c r="C13" i="4"/>
  <c r="B13" i="4"/>
  <c r="C4" i="4"/>
  <c r="C3" i="4" s="1"/>
  <c r="B4" i="4"/>
  <c r="C24" i="4" l="1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<sst xmlns="http://schemas.openxmlformats.org/spreadsheetml/2006/main" count="54" uniqueCount="54">
  <si>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</si>
  <si>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</si>
  <si>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</si>
  <si>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</si>
  <si>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</si>
  <si>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</si>
  <si>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</si>
  <si>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</si>
  <si>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</si>
  <si>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</si>
  <si>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</si>
  <si>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</si>
  <si>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</si>
  <si>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</si>
  <si>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</si>
  <si>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</si>
  <si>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</si>
  <si>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</si>
  <si>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</si>
  <si>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</si>
  <si>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</si>
  <si>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</si>
  <si>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</si>
  <si>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</si>
  <si>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</si>
  <si>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</si>
  <si>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</si>
  <si>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</si>
  <si>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</si>
  <si>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</si>
  <si>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</si>
  <si>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</si>
  <si>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</si>
  <si>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</si>
  <si>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</si>
  <si>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</si>
  <si>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</si>
  <si>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</si>
  <si>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</si>
  <si>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</si>
  <si>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</si>
  <si>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</si>
  <si>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</si>
  <si>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</si>
  <si>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</si>
  <si>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</si>
  <si>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</si>
  <si>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</si>
  <si>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</si>
  <si>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</si>
  <si>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</si>
  <si>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</si>
  <si>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</si>
  <si>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MUSEO ICONOGRAFICO DEL QUIJOTE
Estado de Cambios en la Situación Financiera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</si>
</sst>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523390.99</v>
      </c>
      <c r="C3" s="17">
        <f>C4+C13</f>
        <v>3972721.8200000003</v>
      </c>
    </row>
    <row r="4" spans="1:3" ht="12.75" customHeight="1" x14ac:dyDescent="0.2">
      <c r="A4" s="6" t="s">
        <v>7</v>
      </c>
      <c r="B4" s="16">
        <f>SUM(B5:B11)</f>
        <v>472193.21</v>
      </c>
      <c r="C4" s="17">
        <f>SUM(C5:C11)</f>
        <v>29069</v>
      </c>
    </row>
    <row r="5" spans="1:3" x14ac:dyDescent="0.2">
      <c r="A5" s="9" t="s">
        <v>14</v>
      </c>
      <c r="B5" s="7">
        <v>351858.44</v>
      </c>
      <c r="C5" s="8">
        <v>0</v>
      </c>
    </row>
    <row r="6" spans="1:3" x14ac:dyDescent="0.2">
      <c r="A6" s="9" t="s">
        <v>15</v>
      </c>
      <c r="B6" s="7">
        <v>120334.77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29069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51197.78</v>
      </c>
      <c r="C13" s="17">
        <f>SUM(C14:C22)</f>
        <v>3943652.8200000003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3770346.91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51197.78</v>
      </c>
      <c r="C19" s="8">
        <v>0</v>
      </c>
    </row>
    <row r="20" spans="1:3" x14ac:dyDescent="0.2">
      <c r="A20" s="9" t="s">
        <v>25</v>
      </c>
      <c r="B20" s="7">
        <v>0</v>
      </c>
      <c r="C20" s="8">
        <v>173305.91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59230.71</v>
      </c>
      <c r="C24" s="17">
        <f>C25+C35</f>
        <v>0</v>
      </c>
    </row>
    <row r="25" spans="1:3" x14ac:dyDescent="0.2">
      <c r="A25" s="6" t="s">
        <v>9</v>
      </c>
      <c r="B25" s="16">
        <f>SUM(B26:B33)</f>
        <v>59230.71</v>
      </c>
      <c r="C25" s="17">
        <f>SUM(C26:C33)</f>
        <v>0</v>
      </c>
    </row>
    <row r="26" spans="1:3" x14ac:dyDescent="0.2">
      <c r="A26" s="9" t="s">
        <v>28</v>
      </c>
      <c r="B26" s="7">
        <v>59230.71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5130136.6900000004</v>
      </c>
      <c r="C43" s="23">
        <f>C44+C49+C56</f>
        <v>1740036.57</v>
      </c>
    </row>
    <row r="44" spans="1:3" x14ac:dyDescent="0.2">
      <c r="A44" s="6" t="s">
        <v>11</v>
      </c>
      <c r="B44" s="16">
        <f>SUM(B45:B47)</f>
        <v>3810548.74</v>
      </c>
      <c r="C44" s="17">
        <f>SUM(C45:C47)</f>
        <v>0</v>
      </c>
    </row>
    <row r="45" spans="1:3" x14ac:dyDescent="0.2">
      <c r="A45" s="9" t="s">
        <v>4</v>
      </c>
      <c r="B45" s="7">
        <v>159280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3651268.74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1319587.95</v>
      </c>
      <c r="C49" s="17">
        <f>SUM(C50:C54)</f>
        <v>1740036.57</v>
      </c>
    </row>
    <row r="50" spans="1:3" x14ac:dyDescent="0.2">
      <c r="A50" s="9" t="s">
        <v>44</v>
      </c>
      <c r="B50" s="7">
        <v>0</v>
      </c>
      <c r="C50" s="8">
        <v>1740036.57</v>
      </c>
    </row>
    <row r="51" spans="1:3" x14ac:dyDescent="0.2">
      <c r="A51" s="9" t="s">
        <v>45</v>
      </c>
      <c r="B51" s="7">
        <v>1319587.95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2017-12-15T19:17:38Z</cp:lastPrinted>
  <dcterms:created xsi:type="dcterms:W3CDTF">2012-12-11T20:26:08Z</dcterms:created>
  <dcterms:modified xsi:type="dcterms:W3CDTF">2021-02-02T21:20:41Z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