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2do trimestre\Carga internet\01 Contable\"/>
    </mc:Choice>
  </mc:AlternateContent>
  <xr:revisionPtr revIDLastSave="0" documentId="13_ncr:1_{51F9AB39-FA00-4985-9C5A-98E1C45959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<sst xmlns="http://schemas.openxmlformats.org/spreadsheetml/2006/main" count="54" uniqueCount="54">
  <si>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</si>
  <si>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</si>
  <si>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</si>
  <si>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</si>
  <si>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</si>
  <si>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</si>
  <si>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</si>
  <si>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</si>
  <si>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</si>
  <si>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</si>
  <si>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</si>
  <si>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</si>
  <si>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</si>
  <si>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</si>
  <si>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</si>
  <si>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</si>
  <si>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</si>
  <si>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</si>
  <si>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</si>
  <si>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</si>
  <si>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</si>
  <si>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</si>
  <si>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</si>
  <si>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</si>
  <si>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</si>
  <si>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</si>
  <si>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</si>
  <si>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</si>
  <si>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</si>
  <si>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</si>
  <si>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</si>
  <si>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</si>
  <si>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</si>
  <si>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</si>
  <si>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</si>
  <si>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</si>
  <si>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</si>
  <si>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</si>
  <si>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</si>
  <si>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</si>
  <si>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</si>
  <si>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</si>
  <si>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</si>
  <si>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</si>
  <si>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</si>
  <si>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</si>
  <si>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</si>
  <si>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</si>
  <si>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</si>
  <si>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</si>
  <si>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</si>
  <si>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</si>
  <si>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</si>
  <si>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MUSEO ICONOGRAFICO DEL QUIJOTE
Estado de Cambios en la Situación Financiera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</si>
</sst>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1495425</xdr:colOff>
      <xdr:row>59</xdr:row>
      <xdr:rowOff>57150</xdr:rowOff>
    </xdr:from>
    <xdr:to>
      <xdr:col>2</xdr:col>
      <xdr:colOff>0</xdr:colOff>
      <xdr:row>65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591675"/>
          <a:ext cx="51530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6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2289111.4899999998</v>
      </c>
      <c r="C3" s="17">
        <f>C4+C13</f>
        <v>273972.56</v>
      </c>
    </row>
    <row r="4" spans="1:3" ht="12.75" customHeight="1" x14ac:dyDescent="0.2">
      <c r="A4" s="6" t="s">
        <v>7</v>
      </c>
      <c r="B4" s="16">
        <f>SUM(B5:B11)</f>
        <v>1027629.48</v>
      </c>
      <c r="C4" s="17">
        <f>SUM(C5:C11)</f>
        <v>273972.56</v>
      </c>
    </row>
    <row r="5" spans="1:3" x14ac:dyDescent="0.2">
      <c r="A5" s="9" t="s">
        <v>14</v>
      </c>
      <c r="B5" s="7">
        <v>1027629.48</v>
      </c>
      <c r="C5" s="8">
        <v>0</v>
      </c>
    </row>
    <row r="6" spans="1:3" x14ac:dyDescent="0.2">
      <c r="A6" s="9" t="s">
        <v>15</v>
      </c>
      <c r="B6" s="7">
        <v>0</v>
      </c>
      <c r="C6" s="8">
        <v>271972.56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2000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1261482.0099999998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1158575.6299999999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102906.38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680788.9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680788.9</v>
      </c>
    </row>
    <row r="26" spans="1:3" x14ac:dyDescent="0.2">
      <c r="A26" s="9" t="s">
        <v>28</v>
      </c>
      <c r="B26" s="7">
        <v>0</v>
      </c>
      <c r="C26" s="8">
        <v>680788.9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787500.77</v>
      </c>
      <c r="C43" s="23">
        <f>C44+C49+C56</f>
        <v>2121850.7999999998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1158575.6299999999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1158575.6299999999</v>
      </c>
    </row>
    <row r="48" spans="1:3" x14ac:dyDescent="0.2">
      <c r="A48" s="9"/>
      <c r="B48" s="7"/>
      <c r="C48" s="8"/>
    </row>
    <row r="49" spans="1:4" x14ac:dyDescent="0.2">
      <c r="A49" s="6" t="s">
        <v>51</v>
      </c>
      <c r="B49" s="16">
        <f>SUM(B50:B54)</f>
        <v>787500.77</v>
      </c>
      <c r="C49" s="17">
        <f>SUM(C50:C54)</f>
        <v>963275.17</v>
      </c>
    </row>
    <row r="50" spans="1:4" x14ac:dyDescent="0.2">
      <c r="A50" s="9" t="s">
        <v>44</v>
      </c>
      <c r="B50" s="7">
        <v>0</v>
      </c>
      <c r="C50" s="8">
        <v>963275.17</v>
      </c>
    </row>
    <row r="51" spans="1:4" x14ac:dyDescent="0.2">
      <c r="A51" s="9" t="s">
        <v>45</v>
      </c>
      <c r="B51" s="7">
        <v>787500.77</v>
      </c>
      <c r="C51" s="8">
        <v>0</v>
      </c>
    </row>
    <row r="52" spans="1:4" x14ac:dyDescent="0.2">
      <c r="A52" s="9" t="s">
        <v>5</v>
      </c>
      <c r="B52" s="7">
        <v>0</v>
      </c>
      <c r="C52" s="8">
        <v>0</v>
      </c>
    </row>
    <row r="53" spans="1:4" x14ac:dyDescent="0.2">
      <c r="A53" s="9" t="s">
        <v>6</v>
      </c>
      <c r="B53" s="7">
        <v>0</v>
      </c>
      <c r="C53" s="8">
        <v>0</v>
      </c>
    </row>
    <row r="54" spans="1:4" x14ac:dyDescent="0.2">
      <c r="A54" s="9" t="s">
        <v>46</v>
      </c>
      <c r="B54" s="7">
        <v>0</v>
      </c>
      <c r="C54" s="8">
        <v>0</v>
      </c>
    </row>
    <row r="55" spans="1:4" x14ac:dyDescent="0.2">
      <c r="A55" s="9"/>
      <c r="B55" s="7"/>
      <c r="C55" s="8"/>
    </row>
    <row r="56" spans="1:4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4" x14ac:dyDescent="0.2">
      <c r="A57" s="9" t="s">
        <v>48</v>
      </c>
      <c r="B57" s="7">
        <v>0</v>
      </c>
      <c r="C57" s="8">
        <v>0</v>
      </c>
    </row>
    <row r="58" spans="1:4" x14ac:dyDescent="0.2">
      <c r="A58" s="12" t="s">
        <v>49</v>
      </c>
      <c r="B58" s="13">
        <v>0</v>
      </c>
      <c r="C58" s="14">
        <v>0</v>
      </c>
    </row>
    <row r="59" spans="1:4" ht="22.5" customHeight="1" x14ac:dyDescent="0.2">
      <c r="A59" s="27" t="s">
        <v>52</v>
      </c>
      <c r="B59" s="27"/>
      <c r="C59" s="27"/>
    </row>
    <row r="60" spans="1:4" x14ac:dyDescent="0.2">
      <c r="A60" s="2"/>
      <c r="C60" s="1"/>
      <c r="D60" s="5"/>
    </row>
    <row r="61" spans="1:4" x14ac:dyDescent="0.2">
      <c r="A61" s="2"/>
      <c r="C61" s="1"/>
      <c r="D61" s="5"/>
    </row>
    <row r="62" spans="1:4" x14ac:dyDescent="0.2">
      <c r="A62" s="2"/>
      <c r="C62" s="1"/>
      <c r="D62" s="5"/>
    </row>
    <row r="63" spans="1:4" x14ac:dyDescent="0.2">
      <c r="A63" s="2"/>
      <c r="C63" s="1"/>
      <c r="D63" s="5"/>
    </row>
    <row r="64" spans="1:4" x14ac:dyDescent="0.2">
      <c r="A64" s="2"/>
      <c r="C64" s="1"/>
      <c r="D64" s="5"/>
    </row>
    <row r="65" spans="1:4" x14ac:dyDescent="0.2">
      <c r="A65" s="2"/>
      <c r="C65" s="1"/>
      <c r="D65" s="5"/>
    </row>
    <row r="66" spans="1:4" x14ac:dyDescent="0.2">
      <c r="A66" s="2"/>
      <c r="C66" s="1"/>
      <c r="D66" s="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2022-07-30T07:22:32Z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