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2_Información presupuestari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E10" i="6"/>
  <c r="H10" i="6" s="1"/>
  <c r="E11" i="6"/>
  <c r="E12" i="6"/>
  <c r="H12" i="6" s="1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<sst xmlns="http://schemas.openxmlformats.org/spreadsheetml/2006/main" count="85" uniqueCount="85">
  <si>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</si>
  <si>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</si>
  <si>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</si>
  <si>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</si>
  <si>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</si>
  <si>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</si>
  <si>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</si>
  <si>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</si>
  <si>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</si>
  <si>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</si>
  <si>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</si>
  <si>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</si>
  <si>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</si>
  <si>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</si>
  <si>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</si>
  <si>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</si>
  <si>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</si>
  <si>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</si>
  <si>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</si>
  <si>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</si>
  <si>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</si>
  <si>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</si>
  <si>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</si>
  <si>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</si>
  <si>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</si>
  <si>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</si>
  <si>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</si>
  <si>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</si>
  <si>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</si>
  <si>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</si>
  <si>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</si>
  <si>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</si>
  <si>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</si>
  <si>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</si>
  <si>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</si>
  <si>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</si>
  <si>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</si>
  <si>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</si>
  <si>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</si>
  <si>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</si>
  <si>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</si>
  <si>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</si>
  <si>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</si>
  <si>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</si>
  <si>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</si>
  <si>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</si>
  <si>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</si>
  <si>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</si>
  <si>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</si>
  <si>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</si>
  <si>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</si>
  <si>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</si>
  <si>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</si>
  <si>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</si>
  <si>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</si>
  <si>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</si>
  <si>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</si>
  <si>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</si>
  <si>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</si>
  <si>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</si>
  <si>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</si>
  <si>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</si>
  <si>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</si>
  <si>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</si>
  <si>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</si>
  <si>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</si>
  <si>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</si>
  <si>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</si>
  <si>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</si>
  <si>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</si>
  <si>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</si>
  <si>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</si>
  <si>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</si>
  <si>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</si>
  <si>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</si>
  <si>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</si>
  <si>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</si>
  <si>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</si>
  <si>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</si>
  <si>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</si>
  <si>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</si>
  <si>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</si>
  <si>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</si>
  <si>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</si>
  <si>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MUSEO ICONOGRAFICO DEL QUIJOTE
Estado Analítico del Ejercicio del Presupuesto de Egresos
Clasificación por Objeto del Gasto (Capítulo y Concepto)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</si>
</sst>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79</xdr:row>
      <xdr:rowOff>19050</xdr:rowOff>
    </xdr:from>
    <xdr:to>
      <xdr:col>5</xdr:col>
      <xdr:colOff>868680</xdr:colOff>
      <xdr:row>85</xdr:row>
      <xdr:rowOff>71755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9634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9924096.7599999998</v>
      </c>
      <c r="D5" s="13">
        <f>SUM(D6:D12)</f>
        <v>188848.24000000002</v>
      </c>
      <c r="E5" s="13">
        <f>C5+D5</f>
        <v>10112945</v>
      </c>
      <c r="F5" s="13">
        <f>SUM(F6:F12)</f>
        <v>4113583.8</v>
      </c>
      <c r="G5" s="13">
        <f>SUM(G6:G12)</f>
        <v>4113583.8</v>
      </c>
      <c r="H5" s="13">
        <f>E5-F5</f>
        <v>5999361.2000000002</v>
      </c>
    </row>
    <row r="6" spans="1:8" x14ac:dyDescent="0.2">
      <c r="A6" s="9">
        <v>1100</v>
      </c>
      <c r="B6" s="6" t="s">
        <v>25</v>
      </c>
      <c r="C6" s="8">
        <v>2441436</v>
      </c>
      <c r="D6" s="8">
        <v>0</v>
      </c>
      <c r="E6" s="8">
        <f t="shared" ref="E6:E69" si="0">C6+D6</f>
        <v>2441436</v>
      </c>
      <c r="F6" s="8">
        <v>1147916.1599999999</v>
      </c>
      <c r="G6" s="8">
        <v>1147916.1599999999</v>
      </c>
      <c r="H6" s="8">
        <f t="shared" ref="H6:H69" si="1">E6-F6</f>
        <v>1293519.8400000001</v>
      </c>
    </row>
    <row r="7" spans="1:8" x14ac:dyDescent="0.2">
      <c r="A7" s="9">
        <v>1200</v>
      </c>
      <c r="B7" s="6" t="s">
        <v>26</v>
      </c>
      <c r="C7" s="8">
        <v>76800</v>
      </c>
      <c r="D7" s="8">
        <v>137163.04</v>
      </c>
      <c r="E7" s="8">
        <f t="shared" si="0"/>
        <v>213963.04</v>
      </c>
      <c r="F7" s="8">
        <v>89225.49</v>
      </c>
      <c r="G7" s="8">
        <v>89225.49</v>
      </c>
      <c r="H7" s="8">
        <f t="shared" si="1"/>
        <v>124737.55</v>
      </c>
    </row>
    <row r="8" spans="1:8" x14ac:dyDescent="0.2">
      <c r="A8" s="9">
        <v>1300</v>
      </c>
      <c r="B8" s="6" t="s">
        <v>27</v>
      </c>
      <c r="C8" s="8">
        <v>3127300</v>
      </c>
      <c r="D8" s="8">
        <v>5240.54</v>
      </c>
      <c r="E8" s="8">
        <f t="shared" si="0"/>
        <v>3132540.54</v>
      </c>
      <c r="F8" s="8">
        <v>871704.61</v>
      </c>
      <c r="G8" s="8">
        <v>871704.61</v>
      </c>
      <c r="H8" s="8">
        <f t="shared" si="1"/>
        <v>2260835.9300000002</v>
      </c>
    </row>
    <row r="9" spans="1:8" x14ac:dyDescent="0.2">
      <c r="A9" s="9">
        <v>1400</v>
      </c>
      <c r="B9" s="6" t="s">
        <v>1</v>
      </c>
      <c r="C9" s="8">
        <v>844116</v>
      </c>
      <c r="D9" s="8">
        <v>44539.01</v>
      </c>
      <c r="E9" s="8">
        <f t="shared" si="0"/>
        <v>888655.01</v>
      </c>
      <c r="F9" s="8">
        <v>407840.6</v>
      </c>
      <c r="G9" s="8">
        <v>407840.6</v>
      </c>
      <c r="H9" s="8">
        <f t="shared" si="1"/>
        <v>480814.41000000003</v>
      </c>
    </row>
    <row r="10" spans="1:8" x14ac:dyDescent="0.2">
      <c r="A10" s="9">
        <v>1500</v>
      </c>
      <c r="B10" s="6" t="s">
        <v>28</v>
      </c>
      <c r="C10" s="8">
        <v>3408114.76</v>
      </c>
      <c r="D10" s="8">
        <v>1905.65</v>
      </c>
      <c r="E10" s="8">
        <f t="shared" si="0"/>
        <v>3410020.4099999997</v>
      </c>
      <c r="F10" s="8">
        <v>1583721.54</v>
      </c>
      <c r="G10" s="8">
        <v>1583721.54</v>
      </c>
      <c r="H10" s="8">
        <f t="shared" si="1"/>
        <v>1826298.8699999996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26330</v>
      </c>
      <c r="D12" s="8">
        <v>0</v>
      </c>
      <c r="E12" s="8">
        <f t="shared" si="0"/>
        <v>26330</v>
      </c>
      <c r="F12" s="8">
        <v>13175.4</v>
      </c>
      <c r="G12" s="8">
        <v>13175.4</v>
      </c>
      <c r="H12" s="8">
        <f t="shared" si="1"/>
        <v>13154.6</v>
      </c>
    </row>
    <row r="13" spans="1:8" x14ac:dyDescent="0.2">
      <c r="A13" s="10" t="s">
        <v>17</v>
      </c>
      <c r="B13" s="2"/>
      <c r="C13" s="14">
        <f>SUM(C14:C22)</f>
        <v>712508.80999999994</v>
      </c>
      <c r="D13" s="14">
        <f>SUM(D14:D22)</f>
        <v>16898.63</v>
      </c>
      <c r="E13" s="14">
        <f t="shared" si="0"/>
        <v>729407.44</v>
      </c>
      <c r="F13" s="14">
        <f>SUM(F14:F22)</f>
        <v>97186.560000000012</v>
      </c>
      <c r="G13" s="14">
        <f>SUM(G14:G22)</f>
        <v>97186.560000000012</v>
      </c>
      <c r="H13" s="14">
        <f t="shared" si="1"/>
        <v>632220.87999999989</v>
      </c>
    </row>
    <row r="14" spans="1:8" x14ac:dyDescent="0.2">
      <c r="A14" s="9">
        <v>2100</v>
      </c>
      <c r="B14" s="6" t="s">
        <v>30</v>
      </c>
      <c r="C14" s="8">
        <v>143691.5</v>
      </c>
      <c r="D14" s="8">
        <v>16898.63</v>
      </c>
      <c r="E14" s="8">
        <f t="shared" si="0"/>
        <v>160590.13</v>
      </c>
      <c r="F14" s="8">
        <v>53920.41</v>
      </c>
      <c r="G14" s="8">
        <v>53920.41</v>
      </c>
      <c r="H14" s="8">
        <f t="shared" si="1"/>
        <v>106669.72</v>
      </c>
    </row>
    <row r="15" spans="1:8" x14ac:dyDescent="0.2">
      <c r="A15" s="9">
        <v>2200</v>
      </c>
      <c r="B15" s="6" t="s">
        <v>31</v>
      </c>
      <c r="C15" s="8">
        <v>3790.11</v>
      </c>
      <c r="D15" s="8">
        <v>0</v>
      </c>
      <c r="E15" s="8">
        <f t="shared" si="0"/>
        <v>3790.11</v>
      </c>
      <c r="F15" s="8">
        <v>0</v>
      </c>
      <c r="G15" s="8">
        <v>0</v>
      </c>
      <c r="H15" s="8">
        <f t="shared" si="1"/>
        <v>3790.11</v>
      </c>
    </row>
    <row r="16" spans="1:8" x14ac:dyDescent="0.2">
      <c r="A16" s="9">
        <v>2300</v>
      </c>
      <c r="B16" s="6" t="s">
        <v>32</v>
      </c>
      <c r="C16" s="8">
        <v>330000</v>
      </c>
      <c r="D16" s="8">
        <v>0</v>
      </c>
      <c r="E16" s="8">
        <f t="shared" si="0"/>
        <v>330000</v>
      </c>
      <c r="F16" s="8">
        <v>0</v>
      </c>
      <c r="G16" s="8">
        <v>0</v>
      </c>
      <c r="H16" s="8">
        <f t="shared" si="1"/>
        <v>330000</v>
      </c>
    </row>
    <row r="17" spans="1:8" x14ac:dyDescent="0.2">
      <c r="A17" s="9">
        <v>2400</v>
      </c>
      <c r="B17" s="6" t="s">
        <v>33</v>
      </c>
      <c r="C17" s="8">
        <v>77192.070000000007</v>
      </c>
      <c r="D17" s="8">
        <v>-3798.5</v>
      </c>
      <c r="E17" s="8">
        <f t="shared" si="0"/>
        <v>73393.570000000007</v>
      </c>
      <c r="F17" s="8">
        <v>6560.43</v>
      </c>
      <c r="G17" s="8">
        <v>6560.43</v>
      </c>
      <c r="H17" s="8">
        <f t="shared" si="1"/>
        <v>66833.140000000014</v>
      </c>
    </row>
    <row r="18" spans="1:8" x14ac:dyDescent="0.2">
      <c r="A18" s="9">
        <v>2500</v>
      </c>
      <c r="B18" s="6" t="s">
        <v>34</v>
      </c>
      <c r="C18" s="8">
        <v>9775.1299999999992</v>
      </c>
      <c r="D18" s="8">
        <v>3300</v>
      </c>
      <c r="E18" s="8">
        <f t="shared" si="0"/>
        <v>13075.13</v>
      </c>
      <c r="F18" s="8">
        <v>5641.87</v>
      </c>
      <c r="G18" s="8">
        <v>5641.87</v>
      </c>
      <c r="H18" s="8">
        <f t="shared" si="1"/>
        <v>7433.2599999999993</v>
      </c>
    </row>
    <row r="19" spans="1:8" x14ac:dyDescent="0.2">
      <c r="A19" s="9">
        <v>2600</v>
      </c>
      <c r="B19" s="6" t="s">
        <v>35</v>
      </c>
      <c r="C19" s="8">
        <v>115360</v>
      </c>
      <c r="D19" s="8">
        <v>0</v>
      </c>
      <c r="E19" s="8">
        <f t="shared" si="0"/>
        <v>115360</v>
      </c>
      <c r="F19" s="8">
        <v>26452.39</v>
      </c>
      <c r="G19" s="8">
        <v>26452.39</v>
      </c>
      <c r="H19" s="8">
        <f t="shared" si="1"/>
        <v>88907.61</v>
      </c>
    </row>
    <row r="20" spans="1:8" x14ac:dyDescent="0.2">
      <c r="A20" s="9">
        <v>2700</v>
      </c>
      <c r="B20" s="6" t="s">
        <v>36</v>
      </c>
      <c r="C20" s="8">
        <v>15000</v>
      </c>
      <c r="D20" s="8">
        <v>0</v>
      </c>
      <c r="E20" s="8">
        <f t="shared" si="0"/>
        <v>15000</v>
      </c>
      <c r="F20" s="8">
        <v>0</v>
      </c>
      <c r="G20" s="8">
        <v>0</v>
      </c>
      <c r="H20" s="8">
        <f t="shared" si="1"/>
        <v>15000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17700</v>
      </c>
      <c r="D22" s="8">
        <v>498.5</v>
      </c>
      <c r="E22" s="8">
        <f t="shared" si="0"/>
        <v>18198.5</v>
      </c>
      <c r="F22" s="8">
        <v>4611.46</v>
      </c>
      <c r="G22" s="8">
        <v>4611.46</v>
      </c>
      <c r="H22" s="8">
        <f t="shared" si="1"/>
        <v>13587.04</v>
      </c>
    </row>
    <row r="23" spans="1:8" x14ac:dyDescent="0.2">
      <c r="A23" s="10" t="s">
        <v>18</v>
      </c>
      <c r="B23" s="2"/>
      <c r="C23" s="14">
        <f>SUM(C24:C32)</f>
        <v>5794571.9000000004</v>
      </c>
      <c r="D23" s="14">
        <f>SUM(D24:D32)</f>
        <v>336820.60000000003</v>
      </c>
      <c r="E23" s="14">
        <f t="shared" si="0"/>
        <v>6131392.5</v>
      </c>
      <c r="F23" s="14">
        <f>SUM(F24:F32)</f>
        <v>1246902.7900000003</v>
      </c>
      <c r="G23" s="14">
        <f>SUM(G24:G32)</f>
        <v>1246902.7900000003</v>
      </c>
      <c r="H23" s="14">
        <f t="shared" si="1"/>
        <v>4884489.71</v>
      </c>
    </row>
    <row r="24" spans="1:8" x14ac:dyDescent="0.2">
      <c r="A24" s="9">
        <v>3100</v>
      </c>
      <c r="B24" s="6" t="s">
        <v>39</v>
      </c>
      <c r="C24" s="8">
        <v>178509.14</v>
      </c>
      <c r="D24" s="8">
        <v>13528.95</v>
      </c>
      <c r="E24" s="8">
        <f t="shared" si="0"/>
        <v>192038.09000000003</v>
      </c>
      <c r="F24" s="8">
        <v>65263.99</v>
      </c>
      <c r="G24" s="8">
        <v>65263.99</v>
      </c>
      <c r="H24" s="8">
        <f t="shared" si="1"/>
        <v>126774.10000000003</v>
      </c>
    </row>
    <row r="25" spans="1:8" x14ac:dyDescent="0.2">
      <c r="A25" s="9">
        <v>3200</v>
      </c>
      <c r="B25" s="6" t="s">
        <v>40</v>
      </c>
      <c r="C25" s="8">
        <v>556032.5</v>
      </c>
      <c r="D25" s="8">
        <v>0</v>
      </c>
      <c r="E25" s="8">
        <f t="shared" si="0"/>
        <v>556032.5</v>
      </c>
      <c r="F25" s="8">
        <v>223511.34</v>
      </c>
      <c r="G25" s="8">
        <v>223511.34</v>
      </c>
      <c r="H25" s="8">
        <f t="shared" si="1"/>
        <v>332521.16000000003</v>
      </c>
    </row>
    <row r="26" spans="1:8" x14ac:dyDescent="0.2">
      <c r="A26" s="9">
        <v>3300</v>
      </c>
      <c r="B26" s="6" t="s">
        <v>41</v>
      </c>
      <c r="C26" s="8">
        <v>3881856</v>
      </c>
      <c r="D26" s="8">
        <v>154011.78</v>
      </c>
      <c r="E26" s="8">
        <f t="shared" si="0"/>
        <v>4035867.78</v>
      </c>
      <c r="F26" s="8">
        <v>651767.16</v>
      </c>
      <c r="G26" s="8">
        <v>651767.16</v>
      </c>
      <c r="H26" s="8">
        <f t="shared" si="1"/>
        <v>3384100.6199999996</v>
      </c>
    </row>
    <row r="27" spans="1:8" x14ac:dyDescent="0.2">
      <c r="A27" s="9">
        <v>3400</v>
      </c>
      <c r="B27" s="6" t="s">
        <v>42</v>
      </c>
      <c r="C27" s="8">
        <v>568144.4</v>
      </c>
      <c r="D27" s="8">
        <v>185530.19</v>
      </c>
      <c r="E27" s="8">
        <f t="shared" si="0"/>
        <v>753674.59000000008</v>
      </c>
      <c r="F27" s="8">
        <v>168019.63</v>
      </c>
      <c r="G27" s="8">
        <v>168019.63</v>
      </c>
      <c r="H27" s="8">
        <f t="shared" si="1"/>
        <v>585654.96000000008</v>
      </c>
    </row>
    <row r="28" spans="1:8" x14ac:dyDescent="0.2">
      <c r="A28" s="9">
        <v>3500</v>
      </c>
      <c r="B28" s="6" t="s">
        <v>43</v>
      </c>
      <c r="C28" s="8">
        <v>53544.28</v>
      </c>
      <c r="D28" s="8">
        <v>430.6</v>
      </c>
      <c r="E28" s="8">
        <f t="shared" si="0"/>
        <v>53974.879999999997</v>
      </c>
      <c r="F28" s="8">
        <v>430.6</v>
      </c>
      <c r="G28" s="8">
        <v>430.6</v>
      </c>
      <c r="H28" s="8">
        <f t="shared" si="1"/>
        <v>53544.28</v>
      </c>
    </row>
    <row r="29" spans="1:8" x14ac:dyDescent="0.2">
      <c r="A29" s="9">
        <v>3600</v>
      </c>
      <c r="B29" s="6" t="s">
        <v>44</v>
      </c>
      <c r="C29" s="8">
        <v>64219.24</v>
      </c>
      <c r="D29" s="8">
        <v>0</v>
      </c>
      <c r="E29" s="8">
        <f t="shared" si="0"/>
        <v>64219.24</v>
      </c>
      <c r="F29" s="8">
        <v>13500</v>
      </c>
      <c r="G29" s="8">
        <v>13500</v>
      </c>
      <c r="H29" s="8">
        <f t="shared" si="1"/>
        <v>50719.24</v>
      </c>
    </row>
    <row r="30" spans="1:8" x14ac:dyDescent="0.2">
      <c r="A30" s="9">
        <v>3700</v>
      </c>
      <c r="B30" s="6" t="s">
        <v>45</v>
      </c>
      <c r="C30" s="8">
        <v>159425.25</v>
      </c>
      <c r="D30" s="8">
        <v>0</v>
      </c>
      <c r="E30" s="8">
        <f t="shared" si="0"/>
        <v>159425.25</v>
      </c>
      <c r="F30" s="8">
        <v>39000</v>
      </c>
      <c r="G30" s="8">
        <v>39000</v>
      </c>
      <c r="H30" s="8">
        <f t="shared" si="1"/>
        <v>120425.25</v>
      </c>
    </row>
    <row r="31" spans="1:8" x14ac:dyDescent="0.2">
      <c r="A31" s="9">
        <v>3800</v>
      </c>
      <c r="B31" s="6" t="s">
        <v>46</v>
      </c>
      <c r="C31" s="8">
        <v>62400</v>
      </c>
      <c r="D31" s="8">
        <v>0</v>
      </c>
      <c r="E31" s="8">
        <f t="shared" si="0"/>
        <v>62400</v>
      </c>
      <c r="F31" s="8">
        <v>4411.29</v>
      </c>
      <c r="G31" s="8">
        <v>4411.29</v>
      </c>
      <c r="H31" s="8">
        <f t="shared" si="1"/>
        <v>57988.71</v>
      </c>
    </row>
    <row r="32" spans="1:8" x14ac:dyDescent="0.2">
      <c r="A32" s="9">
        <v>3900</v>
      </c>
      <c r="B32" s="6" t="s">
        <v>0</v>
      </c>
      <c r="C32" s="8">
        <v>270441.09000000003</v>
      </c>
      <c r="D32" s="8">
        <v>-16680.919999999998</v>
      </c>
      <c r="E32" s="8">
        <f t="shared" si="0"/>
        <v>253760.17000000004</v>
      </c>
      <c r="F32" s="8">
        <v>80998.78</v>
      </c>
      <c r="G32" s="8">
        <v>80998.78</v>
      </c>
      <c r="H32" s="8">
        <f t="shared" si="1"/>
        <v>172761.39000000004</v>
      </c>
    </row>
    <row r="33" spans="1:8" x14ac:dyDescent="0.2">
      <c r="A33" s="10" t="s">
        <v>19</v>
      </c>
      <c r="B33" s="2"/>
      <c r="C33" s="14">
        <f>SUM(C34:C42)</f>
        <v>310000</v>
      </c>
      <c r="D33" s="14">
        <f>SUM(D34:D42)</f>
        <v>0</v>
      </c>
      <c r="E33" s="14">
        <f t="shared" si="0"/>
        <v>310000</v>
      </c>
      <c r="F33" s="14">
        <f>SUM(F34:F42)</f>
        <v>117865.36</v>
      </c>
      <c r="G33" s="14">
        <f>SUM(G34:G42)</f>
        <v>117865.36</v>
      </c>
      <c r="H33" s="14">
        <f t="shared" si="1"/>
        <v>192134.64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110000</v>
      </c>
      <c r="D37" s="8">
        <v>0</v>
      </c>
      <c r="E37" s="8">
        <f t="shared" si="0"/>
        <v>110000</v>
      </c>
      <c r="F37" s="8">
        <v>0</v>
      </c>
      <c r="G37" s="8">
        <v>0</v>
      </c>
      <c r="H37" s="8">
        <f t="shared" si="1"/>
        <v>110000</v>
      </c>
    </row>
    <row r="38" spans="1:8" x14ac:dyDescent="0.2">
      <c r="A38" s="9">
        <v>4500</v>
      </c>
      <c r="B38" s="6" t="s">
        <v>7</v>
      </c>
      <c r="C38" s="8">
        <v>200000</v>
      </c>
      <c r="D38" s="8">
        <v>0</v>
      </c>
      <c r="E38" s="8">
        <f t="shared" si="0"/>
        <v>200000</v>
      </c>
      <c r="F38" s="8">
        <v>117865.36</v>
      </c>
      <c r="G38" s="8">
        <v>117865.36</v>
      </c>
      <c r="H38" s="8">
        <f t="shared" si="1"/>
        <v>82134.64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10000</v>
      </c>
      <c r="D43" s="14">
        <f>SUM(D44:D52)</f>
        <v>28745.599999999999</v>
      </c>
      <c r="E43" s="14">
        <f t="shared" si="0"/>
        <v>38745.599999999999</v>
      </c>
      <c r="F43" s="14">
        <f>SUM(F44:F52)</f>
        <v>28745.599999999999</v>
      </c>
      <c r="G43" s="14">
        <f>SUM(G44:G52)</f>
        <v>28745.599999999999</v>
      </c>
      <c r="H43" s="14">
        <f t="shared" si="1"/>
        <v>10000</v>
      </c>
    </row>
    <row r="44" spans="1:8" x14ac:dyDescent="0.2">
      <c r="A44" s="9">
        <v>5100</v>
      </c>
      <c r="B44" s="6" t="s">
        <v>54</v>
      </c>
      <c r="C44" s="8">
        <v>10000</v>
      </c>
      <c r="D44" s="8">
        <v>9280</v>
      </c>
      <c r="E44" s="8">
        <f t="shared" si="0"/>
        <v>19280</v>
      </c>
      <c r="F44" s="8">
        <v>9280</v>
      </c>
      <c r="G44" s="8">
        <v>9280</v>
      </c>
      <c r="H44" s="8">
        <f t="shared" si="1"/>
        <v>10000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19465.599999999999</v>
      </c>
      <c r="E45" s="8">
        <f t="shared" si="0"/>
        <v>19465.599999999999</v>
      </c>
      <c r="F45" s="8">
        <v>19465.599999999999</v>
      </c>
      <c r="G45" s="8">
        <v>19465.599999999999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16751177.470000001</v>
      </c>
      <c r="D77" s="16">
        <f t="shared" si="4"/>
        <v>571313.07000000007</v>
      </c>
      <c r="E77" s="16">
        <f t="shared" si="4"/>
        <v>17322490.539999999</v>
      </c>
      <c r="F77" s="16">
        <f t="shared" si="4"/>
        <v>5604284.1099999994</v>
      </c>
      <c r="G77" s="16">
        <f t="shared" si="4"/>
        <v>5604284.1099999994</v>
      </c>
      <c r="H77" s="16">
        <f t="shared" si="4"/>
        <v>11718206.43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2018-07-14T22:21:14Z</cp:lastPrinted>
  <dcterms:created xsi:type="dcterms:W3CDTF">2014-02-10T03:37:14Z</dcterms:created>
  <dcterms:modified xsi:type="dcterms:W3CDTF">2021-08-26T20:50:57Z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