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1\Estados Financieros\1er trimestre\Impresos\"/>
    </mc:Choice>
  </mc:AlternateContent>
  <xr:revisionPtr revIDLastSave="0" documentId="13_ncr:1_{495818EF-0AF3-4352-9D69-FBB0EB35436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<sst xmlns="http://schemas.openxmlformats.org/spreadsheetml/2006/main" count="99" uniqueCount="51">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</sst>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94E414AA-D448-4BE6-8AF6-3B4CC3723902}"/>
    <cellStyle name="Millares 2 3" xfId="5" xr:uid="{00000000-0005-0000-0000-000004000000}"/>
    <cellStyle name="Millares 2 3 2" xfId="20" xr:uid="{93728283-C653-4F5B-BA0F-A971CAB7EBA3}"/>
    <cellStyle name="Millares 2 4" xfId="18" xr:uid="{3E2AE9DC-E16B-496D-A73A-A68EF0C9A85F}"/>
    <cellStyle name="Millares 3" xfId="6" xr:uid="{00000000-0005-0000-0000-000005000000}"/>
    <cellStyle name="Millares 3 2" xfId="21" xr:uid="{02BDC80F-248A-4AEB-8852-20F55EB73932}"/>
    <cellStyle name="Moneda 2" xfId="7" xr:uid="{00000000-0005-0000-0000-000006000000}"/>
    <cellStyle name="Moneda 2 2" xfId="22" xr:uid="{011FC7F6-904F-4715-BC19-203FB4C1041E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0206A4F3-FDE4-40BC-8BE4-16A93F52C1C4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ACF2ED96-0A5E-40A0-998F-AB1FC86D0804}"/>
    <cellStyle name="Normal 6 3" xfId="24" xr:uid="{C5929BF8-4752-425F-BF31-1BAD6DD2E726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45</xdr:row>
      <xdr:rowOff>85725</xdr:rowOff>
    </xdr:from>
    <xdr:to>
      <xdr:col>6</xdr:col>
      <xdr:colOff>240030</xdr:colOff>
      <xdr:row>51</xdr:row>
      <xdr:rowOff>138430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677275"/>
          <a:ext cx="627888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2050500</v>
      </c>
      <c r="D11" s="22">
        <v>240948.74</v>
      </c>
      <c r="E11" s="22">
        <f t="shared" si="2"/>
        <v>2291448.7400000002</v>
      </c>
      <c r="F11" s="22">
        <v>102932.3</v>
      </c>
      <c r="G11" s="22">
        <v>94521.600000000006</v>
      </c>
      <c r="H11" s="22">
        <f t="shared" si="3"/>
        <v>-1955978.4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14700677.470000001</v>
      </c>
      <c r="D13" s="22">
        <v>182171.59</v>
      </c>
      <c r="E13" s="22">
        <f t="shared" si="2"/>
        <v>14882849.060000001</v>
      </c>
      <c r="F13" s="22">
        <v>3593794.3</v>
      </c>
      <c r="G13" s="22">
        <v>3593794.3</v>
      </c>
      <c r="H13" s="22">
        <f t="shared" si="3"/>
        <v>-11106883.170000002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16751177.470000001</v>
      </c>
      <c r="D16" s="23">
        <f t="shared" ref="D16:H16" si="6">SUM(D5:D14)</f>
        <v>423120.32999999996</v>
      </c>
      <c r="E16" s="23">
        <f t="shared" si="6"/>
        <v>17174297.800000001</v>
      </c>
      <c r="F16" s="23">
        <f t="shared" si="6"/>
        <v>3696726.5999999996</v>
      </c>
      <c r="G16" s="11">
        <f t="shared" si="6"/>
        <v>3688315.9</v>
      </c>
      <c r="H16" s="12">
        <f t="shared" si="6"/>
        <v>-13062861.570000002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16751177.470000001</v>
      </c>
      <c r="D31" s="26">
        <f t="shared" si="14"/>
        <v>423120.32999999996</v>
      </c>
      <c r="E31" s="26">
        <f t="shared" si="14"/>
        <v>17174297.800000001</v>
      </c>
      <c r="F31" s="26">
        <f t="shared" si="14"/>
        <v>3696726.5999999996</v>
      </c>
      <c r="G31" s="26">
        <f t="shared" si="14"/>
        <v>3688315.9</v>
      </c>
      <c r="H31" s="26">
        <f t="shared" si="14"/>
        <v>-13062861.570000002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2050500</v>
      </c>
      <c r="D34" s="25">
        <v>240948.74</v>
      </c>
      <c r="E34" s="25">
        <f>C34+D34</f>
        <v>2291448.7400000002</v>
      </c>
      <c r="F34" s="25">
        <v>102932.3</v>
      </c>
      <c r="G34" s="25">
        <v>94521.600000000006</v>
      </c>
      <c r="H34" s="25">
        <f t="shared" si="15"/>
        <v>-1955978.4</v>
      </c>
      <c r="I34" s="45" t="s">
        <v>42</v>
      </c>
    </row>
    <row r="35" spans="1:9" ht="22.5" x14ac:dyDescent="0.2">
      <c r="A35" s="16"/>
      <c r="B35" s="17" t="s">
        <v>26</v>
      </c>
      <c r="C35" s="25">
        <v>14700677.470000001</v>
      </c>
      <c r="D35" s="25">
        <v>182171.59</v>
      </c>
      <c r="E35" s="25">
        <f>C35+D35</f>
        <v>14882849.060000001</v>
      </c>
      <c r="F35" s="25">
        <v>3593794.3</v>
      </c>
      <c r="G35" s="25">
        <v>3593794.3</v>
      </c>
      <c r="H35" s="25">
        <f t="shared" ref="H35" si="16">G35-C35</f>
        <v>-11106883.170000002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16751177.470000001</v>
      </c>
      <c r="D39" s="23">
        <f t="shared" ref="D39:H39" si="18">SUM(D37+D31+D21)</f>
        <v>423120.32999999996</v>
      </c>
      <c r="E39" s="23">
        <f t="shared" si="18"/>
        <v>17174297.800000001</v>
      </c>
      <c r="F39" s="23">
        <f t="shared" si="18"/>
        <v>3696726.5999999996</v>
      </c>
      <c r="G39" s="23">
        <f t="shared" si="18"/>
        <v>3688315.9</v>
      </c>
      <c r="H39" s="12">
        <f t="shared" si="18"/>
        <v>-13062861.570000002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2021-04-24T00:53:55Z</cp:lastPrinted>
  <dcterms:created xsi:type="dcterms:W3CDTF">2012-12-11T20:48:19Z</dcterms:created>
  <dcterms:modified xsi:type="dcterms:W3CDTF">2021-04-24T00:54:07Z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