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museo\2019\Estados Financieros\Anual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K9" i="1"/>
  <c r="O9" i="1"/>
  <c r="M9" i="1"/>
  <c r="I9" i="1"/>
  <c r="H9" i="1"/>
  <c r="D9" i="1"/>
  <c r="N9" i="1"/>
  <c r="L9" i="1"/>
  <c r="J9" i="1"/>
  <c r="F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<sst xmlns="http://schemas.openxmlformats.org/spreadsheetml/2006/main" count="92" uniqueCount="92">
  <si>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</si>
  <si>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</si>
  <si>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</si>
  <si>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</si>
  <si>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</si>
  <si>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</si>
  <si>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</si>
  <si>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</si>
  <si>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</si>
  <si>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</si>
  <si>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</si>
  <si>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</si>
  <si>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</si>
  <si>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</si>
  <si>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</si>
  <si>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</si>
  <si>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</si>
  <si>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</si>
  <si>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</si>
  <si>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</si>
  <si>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</si>
  <si>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</si>
  <si>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</si>
  <si>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</si>
  <si>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</si>
  <si>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</si>
  <si>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</si>
  <si>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</si>
  <si>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</si>
  <si>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</si>
  <si>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</si>
  <si>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</si>
  <si>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</si>
  <si>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</si>
  <si>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</si>
  <si>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</si>
  <si>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</si>
  <si>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</si>
  <si>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</si>
  <si>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</si>
  <si>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</si>
  <si>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</si>
  <si>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</si>
  <si>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</si>
  <si>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</si>
  <si>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</si>
  <si>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</si>
  <si>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</si>
  <si>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</si>
  <si>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</si>
  <si>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</si>
  <si>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</si>
  <si>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</si>
  <si>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</si>
  <si>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</si>
  <si>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</si>
  <si>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</si>
  <si>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</si>
  <si>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</si>
  <si>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</si>
  <si>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</si>
  <si>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</si>
  <si>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</si>
  <si>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</si>
  <si>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</si>
  <si>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</si>
  <si>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</si>
  <si>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</si>
  <si>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</si>
  <si>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</si>
  <si>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</si>
  <si>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</si>
  <si>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</si>
  <si>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</si>
  <si>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</si>
  <si>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</si>
  <si>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</si>
  <si>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</si>
  <si>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</si>
  <si>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</si>
  <si>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</si>
  <si>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</si>
  <si>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</si>
  <si>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</si>
  <si>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</si>
  <si>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</si>
  <si>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</si>
  <si>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</si>
  <si>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</si>
  <si>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</si>
  <si>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2019</t>
  </si>
  <si>
    <t>MUSEO ICONOGRAFICO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</si>
</sst>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-18129679</v>
      </c>
      <c r="D9" s="8">
        <f>+D10+D18+D28+D38+D48+D58+D62+D71+D75</f>
        <v>-957226</v>
      </c>
      <c r="E9" s="8">
        <f t="shared" ref="E9:O9" si="0">+E10+E18+E28+E38+E48+E58+E62+E71+E75</f>
        <v>-2424146</v>
      </c>
      <c r="F9" s="8">
        <f t="shared" si="0"/>
        <v>-1833664</v>
      </c>
      <c r="G9" s="8">
        <f t="shared" si="0"/>
        <v>-1562799</v>
      </c>
      <c r="H9" s="8">
        <f t="shared" si="0"/>
        <v>-2200178</v>
      </c>
      <c r="I9" s="8">
        <f t="shared" si="0"/>
        <v>-1715937</v>
      </c>
      <c r="J9" s="8">
        <f t="shared" si="0"/>
        <v>-1146754</v>
      </c>
      <c r="K9" s="8">
        <f t="shared" si="0"/>
        <v>-960585</v>
      </c>
      <c r="L9" s="8">
        <f t="shared" si="0"/>
        <v>-1136924</v>
      </c>
      <c r="M9" s="8">
        <f t="shared" si="0"/>
        <v>-983097</v>
      </c>
      <c r="N9" s="8">
        <f t="shared" si="0"/>
        <v>-1134094</v>
      </c>
      <c r="O9" s="9">
        <f t="shared" si="0"/>
        <v>-2074275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-9440743</v>
      </c>
      <c r="D10" s="11">
        <f>SUM(D11:D17)</f>
        <v>-686206</v>
      </c>
      <c r="E10" s="11">
        <f t="shared" ref="E10:O10" si="2">SUM(E11:E17)</f>
        <v>-688956</v>
      </c>
      <c r="F10" s="11">
        <f t="shared" si="2"/>
        <v>-697956</v>
      </c>
      <c r="G10" s="11">
        <f t="shared" si="2"/>
        <v>-793130</v>
      </c>
      <c r="H10" s="11">
        <f t="shared" si="2"/>
        <v>-724762</v>
      </c>
      <c r="I10" s="11">
        <f t="shared" si="2"/>
        <v>-695919</v>
      </c>
      <c r="J10" s="11">
        <f t="shared" si="2"/>
        <v>-694367</v>
      </c>
      <c r="K10" s="11">
        <f t="shared" si="2"/>
        <v>-689685</v>
      </c>
      <c r="L10" s="11">
        <f t="shared" si="2"/>
        <v>-687606</v>
      </c>
      <c r="M10" s="11">
        <f t="shared" si="2"/>
        <v>-688296</v>
      </c>
      <c r="N10" s="11">
        <f t="shared" si="2"/>
        <v>-703881</v>
      </c>
      <c r="O10" s="12">
        <f t="shared" si="2"/>
        <v>-1689979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-2428176</v>
      </c>
      <c r="D11" s="1">
        <v>-202348</v>
      </c>
      <c r="E11" s="1">
        <v>-202348</v>
      </c>
      <c r="F11" s="1">
        <v>-202348</v>
      </c>
      <c r="G11" s="1">
        <v>-202348</v>
      </c>
      <c r="H11" s="1">
        <v>-202348</v>
      </c>
      <c r="I11" s="1">
        <v>-202348</v>
      </c>
      <c r="J11" s="1">
        <v>-202348</v>
      </c>
      <c r="K11" s="1">
        <v>-202348</v>
      </c>
      <c r="L11" s="1">
        <v>-202348</v>
      </c>
      <c r="M11" s="1">
        <v>-202348</v>
      </c>
      <c r="N11" s="1">
        <v>-202348</v>
      </c>
      <c r="O11" s="4">
        <v>-202348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-64800</v>
      </c>
      <c r="D12" s="1">
        <v>-5400</v>
      </c>
      <c r="E12" s="1">
        <v>-5400</v>
      </c>
      <c r="F12" s="1">
        <v>-5400</v>
      </c>
      <c r="G12" s="1">
        <v>-5400</v>
      </c>
      <c r="H12" s="1">
        <v>-5400</v>
      </c>
      <c r="I12" s="1">
        <v>-5400</v>
      </c>
      <c r="J12" s="1">
        <v>-5400</v>
      </c>
      <c r="K12" s="1">
        <v>-5400</v>
      </c>
      <c r="L12" s="1">
        <v>-5400</v>
      </c>
      <c r="M12" s="1">
        <v>-5400</v>
      </c>
      <c r="N12" s="1">
        <v>-5400</v>
      </c>
      <c r="O12" s="4">
        <v>-5400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-3009592</v>
      </c>
      <c r="D13" s="1">
        <v>-160191</v>
      </c>
      <c r="E13" s="1">
        <v>-160191</v>
      </c>
      <c r="F13" s="1">
        <v>-160191</v>
      </c>
      <c r="G13" s="1">
        <v>-259052</v>
      </c>
      <c r="H13" s="1">
        <v>-160216</v>
      </c>
      <c r="I13" s="1">
        <v>-160216</v>
      </c>
      <c r="J13" s="1">
        <v>-160216</v>
      </c>
      <c r="K13" s="1">
        <v>-160216</v>
      </c>
      <c r="L13" s="1">
        <v>-160216</v>
      </c>
      <c r="M13" s="1">
        <v>-160216</v>
      </c>
      <c r="N13" s="1">
        <v>-160216</v>
      </c>
      <c r="O13" s="4">
        <v>-1148455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-836916</v>
      </c>
      <c r="D14" s="1">
        <v>-67243</v>
      </c>
      <c r="E14" s="1">
        <v>-67243</v>
      </c>
      <c r="F14" s="1">
        <v>-67243</v>
      </c>
      <c r="G14" s="1">
        <v>-67243</v>
      </c>
      <c r="H14" s="1">
        <v>-87243</v>
      </c>
      <c r="I14" s="1">
        <v>-67243</v>
      </c>
      <c r="J14" s="1">
        <v>-77243</v>
      </c>
      <c r="K14" s="1">
        <v>-67243</v>
      </c>
      <c r="L14" s="1">
        <v>-67243</v>
      </c>
      <c r="M14" s="1">
        <v>-67243</v>
      </c>
      <c r="N14" s="1">
        <v>-67243</v>
      </c>
      <c r="O14" s="4">
        <v>-67243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-3071306</v>
      </c>
      <c r="D15" s="1">
        <v>-251024</v>
      </c>
      <c r="E15" s="1">
        <v>-253774</v>
      </c>
      <c r="F15" s="1">
        <v>-262774</v>
      </c>
      <c r="G15" s="1">
        <v>-259087</v>
      </c>
      <c r="H15" s="1">
        <v>-252399</v>
      </c>
      <c r="I15" s="1">
        <v>-260712</v>
      </c>
      <c r="J15" s="1">
        <v>-249160</v>
      </c>
      <c r="K15" s="1">
        <v>-254478</v>
      </c>
      <c r="L15" s="1">
        <v>-252399</v>
      </c>
      <c r="M15" s="1">
        <v>-253089</v>
      </c>
      <c r="N15" s="1">
        <v>-268674</v>
      </c>
      <c r="O15" s="4">
        <v>-253736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-29953</v>
      </c>
      <c r="D17" s="1">
        <v>0</v>
      </c>
      <c r="E17" s="1">
        <v>0</v>
      </c>
      <c r="F17" s="1">
        <v>0</v>
      </c>
      <c r="G17" s="1">
        <v>0</v>
      </c>
      <c r="H17" s="1">
        <v>-17156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4">
        <v>-12797</v>
      </c>
      <c r="P17" s="2"/>
    </row>
    <row r="18" spans="1:16" x14ac:dyDescent="0.2">
      <c r="A18" s="25" t="s">
        <v>22</v>
      </c>
      <c r="B18" s="26"/>
      <c r="C18" s="8">
        <f t="shared" si="1"/>
        <v>-1268060</v>
      </c>
      <c r="D18" s="11">
        <f>SUM(D19:D27)</f>
        <v>-14400</v>
      </c>
      <c r="E18" s="11">
        <f t="shared" ref="E18:O18" si="3">SUM(E19:E27)</f>
        <v>-592010</v>
      </c>
      <c r="F18" s="11">
        <f t="shared" si="3"/>
        <v>-269800</v>
      </c>
      <c r="G18" s="11">
        <f t="shared" si="3"/>
        <v>-58300</v>
      </c>
      <c r="H18" s="11">
        <f t="shared" si="3"/>
        <v>-45050</v>
      </c>
      <c r="I18" s="11">
        <f t="shared" si="3"/>
        <v>-79600</v>
      </c>
      <c r="J18" s="11">
        <f t="shared" si="3"/>
        <v>-29300</v>
      </c>
      <c r="K18" s="11">
        <f t="shared" si="3"/>
        <v>-35600</v>
      </c>
      <c r="L18" s="11">
        <f t="shared" si="3"/>
        <v>-38700</v>
      </c>
      <c r="M18" s="11">
        <f t="shared" si="3"/>
        <v>-33600</v>
      </c>
      <c r="N18" s="11">
        <f t="shared" si="3"/>
        <v>-29300</v>
      </c>
      <c r="O18" s="12">
        <f t="shared" si="3"/>
        <v>-42400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-201510</v>
      </c>
      <c r="D19" s="1">
        <v>0</v>
      </c>
      <c r="E19" s="1">
        <v>-115710</v>
      </c>
      <c r="F19" s="1">
        <v>-63800</v>
      </c>
      <c r="G19" s="1">
        <v>0</v>
      </c>
      <c r="H19" s="1">
        <v>0</v>
      </c>
      <c r="I19" s="1">
        <v>-22000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4">
        <v>0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-12500</v>
      </c>
      <c r="D20" s="1">
        <v>-400</v>
      </c>
      <c r="E20" s="1">
        <v>-300</v>
      </c>
      <c r="F20" s="1">
        <v>-1200</v>
      </c>
      <c r="G20" s="1">
        <v>-300</v>
      </c>
      <c r="H20" s="1">
        <v>-1000</v>
      </c>
      <c r="I20" s="1">
        <v>-1200</v>
      </c>
      <c r="J20" s="1">
        <v>-300</v>
      </c>
      <c r="K20" s="1">
        <v>-600</v>
      </c>
      <c r="L20" s="1">
        <v>-900</v>
      </c>
      <c r="M20" s="1">
        <v>-4600</v>
      </c>
      <c r="N20" s="1">
        <v>-300</v>
      </c>
      <c r="O20" s="4">
        <v>-1400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-250000</v>
      </c>
      <c r="D21" s="1">
        <v>0</v>
      </c>
      <c r="E21" s="1">
        <v>-19000</v>
      </c>
      <c r="F21" s="1">
        <v>-19000</v>
      </c>
      <c r="G21" s="1">
        <v>-48000</v>
      </c>
      <c r="H21" s="1">
        <v>-19000</v>
      </c>
      <c r="I21" s="1">
        <v>-19000</v>
      </c>
      <c r="J21" s="1">
        <v>-19000</v>
      </c>
      <c r="K21" s="1">
        <v>-25000</v>
      </c>
      <c r="L21" s="1">
        <v>-19000</v>
      </c>
      <c r="M21" s="1">
        <v>-19000</v>
      </c>
      <c r="N21" s="1">
        <v>-19000</v>
      </c>
      <c r="O21" s="4">
        <v>-25000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-587500</v>
      </c>
      <c r="D22" s="1">
        <v>0</v>
      </c>
      <c r="E22" s="1">
        <v>-440000</v>
      </c>
      <c r="F22" s="1">
        <v>-113500</v>
      </c>
      <c r="G22" s="1">
        <v>0</v>
      </c>
      <c r="H22" s="1">
        <v>0</v>
      </c>
      <c r="I22" s="1">
        <v>-22600</v>
      </c>
      <c r="J22" s="1">
        <v>0</v>
      </c>
      <c r="K22" s="1">
        <v>0</v>
      </c>
      <c r="L22" s="1">
        <v>-6000</v>
      </c>
      <c r="M22" s="1">
        <v>0</v>
      </c>
      <c r="N22" s="1">
        <v>0</v>
      </c>
      <c r="O22" s="4">
        <v>-5400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-12500</v>
      </c>
      <c r="D23" s="1">
        <v>0</v>
      </c>
      <c r="E23" s="1">
        <v>-1000</v>
      </c>
      <c r="F23" s="1">
        <v>-10000</v>
      </c>
      <c r="G23" s="1">
        <v>0</v>
      </c>
      <c r="H23" s="1">
        <v>0</v>
      </c>
      <c r="I23" s="1">
        <v>-1000</v>
      </c>
      <c r="J23" s="1">
        <v>0</v>
      </c>
      <c r="K23" s="1">
        <v>0</v>
      </c>
      <c r="L23" s="1">
        <v>-500</v>
      </c>
      <c r="M23" s="1">
        <v>0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-139050</v>
      </c>
      <c r="D24" s="1">
        <v>-14000</v>
      </c>
      <c r="E24" s="1">
        <v>-10000</v>
      </c>
      <c r="F24" s="1">
        <v>-10000</v>
      </c>
      <c r="G24" s="1">
        <v>-10000</v>
      </c>
      <c r="H24" s="1">
        <v>-25050</v>
      </c>
      <c r="I24" s="1">
        <v>-10000</v>
      </c>
      <c r="J24" s="1">
        <v>-10000</v>
      </c>
      <c r="K24" s="1">
        <v>-10000</v>
      </c>
      <c r="L24" s="1">
        <v>-10000</v>
      </c>
      <c r="M24" s="1">
        <v>-10000</v>
      </c>
      <c r="N24" s="1">
        <v>-10000</v>
      </c>
      <c r="O24" s="4">
        <v>-10000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-44000</v>
      </c>
      <c r="D25" s="1">
        <v>0</v>
      </c>
      <c r="E25" s="1">
        <v>0</v>
      </c>
      <c r="F25" s="1">
        <v>-44000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-21000</v>
      </c>
      <c r="D27" s="1">
        <v>0</v>
      </c>
      <c r="E27" s="1">
        <v>-6000</v>
      </c>
      <c r="F27" s="1">
        <v>-8300</v>
      </c>
      <c r="G27" s="1">
        <v>0</v>
      </c>
      <c r="H27" s="1">
        <v>0</v>
      </c>
      <c r="I27" s="1">
        <v>-3800</v>
      </c>
      <c r="J27" s="1">
        <v>0</v>
      </c>
      <c r="K27" s="1">
        <v>0</v>
      </c>
      <c r="L27" s="1">
        <v>-2300</v>
      </c>
      <c r="M27" s="1">
        <v>0</v>
      </c>
      <c r="N27" s="1">
        <v>0</v>
      </c>
      <c r="O27" s="4">
        <v>-600</v>
      </c>
      <c r="P27" s="2"/>
    </row>
    <row r="28" spans="1:16" x14ac:dyDescent="0.2">
      <c r="A28" s="25" t="s">
        <v>32</v>
      </c>
      <c r="B28" s="26"/>
      <c r="C28" s="8">
        <f t="shared" si="1"/>
        <v>-6971776</v>
      </c>
      <c r="D28" s="11">
        <f>SUM(D29:D37)</f>
        <v>-245620</v>
      </c>
      <c r="E28" s="11">
        <f t="shared" ref="E28:O28" si="4">SUM(E29:E37)</f>
        <v>-968580</v>
      </c>
      <c r="F28" s="11">
        <f t="shared" si="4"/>
        <v>-854908</v>
      </c>
      <c r="G28" s="11">
        <f t="shared" si="4"/>
        <v>-700369</v>
      </c>
      <c r="H28" s="11">
        <f t="shared" si="4"/>
        <v>-1419366</v>
      </c>
      <c r="I28" s="11">
        <f t="shared" si="4"/>
        <v>-929418</v>
      </c>
      <c r="J28" s="11">
        <f t="shared" si="4"/>
        <v>-412087</v>
      </c>
      <c r="K28" s="11">
        <f t="shared" si="4"/>
        <v>-224300</v>
      </c>
      <c r="L28" s="11">
        <f t="shared" si="4"/>
        <v>-399618</v>
      </c>
      <c r="M28" s="11">
        <f t="shared" si="4"/>
        <v>-250201</v>
      </c>
      <c r="N28" s="11">
        <f t="shared" si="4"/>
        <v>-236413</v>
      </c>
      <c r="O28" s="12">
        <f t="shared" si="4"/>
        <v>-330896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-273498</v>
      </c>
      <c r="D29" s="1">
        <v>-26839</v>
      </c>
      <c r="E29" s="1">
        <v>-13152</v>
      </c>
      <c r="F29" s="1">
        <v>-33652</v>
      </c>
      <c r="G29" s="1">
        <v>-13152</v>
      </c>
      <c r="H29" s="1">
        <v>-30952</v>
      </c>
      <c r="I29" s="1">
        <v>-16352</v>
      </c>
      <c r="J29" s="1">
        <v>-30952</v>
      </c>
      <c r="K29" s="1">
        <v>-13152</v>
      </c>
      <c r="L29" s="1">
        <v>-41152</v>
      </c>
      <c r="M29" s="1">
        <v>-13152</v>
      </c>
      <c r="N29" s="1">
        <v>-30952</v>
      </c>
      <c r="O29" s="4">
        <v>-10039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-1069850</v>
      </c>
      <c r="D30" s="1">
        <v>-34560</v>
      </c>
      <c r="E30" s="1">
        <v>-34560</v>
      </c>
      <c r="F30" s="1">
        <v>-34710</v>
      </c>
      <c r="G30" s="1">
        <v>-220160</v>
      </c>
      <c r="H30" s="1">
        <v>-450960</v>
      </c>
      <c r="I30" s="1">
        <v>-58350</v>
      </c>
      <c r="J30" s="1">
        <v>-36900</v>
      </c>
      <c r="K30" s="1">
        <v>-36900</v>
      </c>
      <c r="L30" s="1">
        <v>-52050</v>
      </c>
      <c r="M30" s="1">
        <v>-36900</v>
      </c>
      <c r="N30" s="1">
        <v>-36900</v>
      </c>
      <c r="O30" s="4">
        <v>-36900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-2903953</v>
      </c>
      <c r="D31" s="1">
        <v>-79422</v>
      </c>
      <c r="E31" s="1">
        <v>-595607</v>
      </c>
      <c r="F31" s="1">
        <v>-232347</v>
      </c>
      <c r="G31" s="1">
        <v>-396677</v>
      </c>
      <c r="H31" s="1">
        <v>-555050</v>
      </c>
      <c r="I31" s="1">
        <v>-213867</v>
      </c>
      <c r="J31" s="1">
        <v>-211836</v>
      </c>
      <c r="K31" s="1">
        <v>-117787</v>
      </c>
      <c r="L31" s="1">
        <v>-185917</v>
      </c>
      <c r="M31" s="1">
        <v>-92750</v>
      </c>
      <c r="N31" s="1">
        <v>-109900</v>
      </c>
      <c r="O31" s="4">
        <v>-112793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-526100</v>
      </c>
      <c r="D32" s="1">
        <v>-39050</v>
      </c>
      <c r="E32" s="1">
        <v>-6550</v>
      </c>
      <c r="F32" s="1">
        <v>-131550</v>
      </c>
      <c r="G32" s="1">
        <v>-6550</v>
      </c>
      <c r="H32" s="1">
        <v>-6550</v>
      </c>
      <c r="I32" s="1">
        <v>-66550</v>
      </c>
      <c r="J32" s="1">
        <v>-71550</v>
      </c>
      <c r="K32" s="1">
        <v>-6550</v>
      </c>
      <c r="L32" s="1">
        <v>-56550</v>
      </c>
      <c r="M32" s="1">
        <v>-71550</v>
      </c>
      <c r="N32" s="1">
        <v>-6550</v>
      </c>
      <c r="O32" s="4">
        <v>-56550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-1045848</v>
      </c>
      <c r="D33" s="1">
        <v>-1500</v>
      </c>
      <c r="E33" s="1">
        <v>-224962</v>
      </c>
      <c r="F33" s="1">
        <v>-254900</v>
      </c>
      <c r="G33" s="1">
        <v>-1500</v>
      </c>
      <c r="H33" s="1">
        <v>-2662</v>
      </c>
      <c r="I33" s="1">
        <v>-517950</v>
      </c>
      <c r="J33" s="1">
        <v>-1500</v>
      </c>
      <c r="K33" s="1">
        <v>-5562</v>
      </c>
      <c r="L33" s="1">
        <v>-4700</v>
      </c>
      <c r="M33" s="1">
        <v>-1500</v>
      </c>
      <c r="N33" s="1">
        <v>-4762</v>
      </c>
      <c r="O33" s="4">
        <v>-24350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-60000</v>
      </c>
      <c r="D34" s="1">
        <v>0</v>
      </c>
      <c r="E34" s="1">
        <v>0</v>
      </c>
      <c r="F34" s="1">
        <v>0</v>
      </c>
      <c r="G34" s="1">
        <v>-27000</v>
      </c>
      <c r="H34" s="1">
        <v>-33000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">
        <v>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-304000</v>
      </c>
      <c r="D35" s="1">
        <v>-39400</v>
      </c>
      <c r="E35" s="1">
        <v>-28900</v>
      </c>
      <c r="F35" s="1">
        <v>-48100</v>
      </c>
      <c r="G35" s="1">
        <v>-14500</v>
      </c>
      <c r="H35" s="1">
        <v>-27500</v>
      </c>
      <c r="I35" s="1">
        <v>-17100</v>
      </c>
      <c r="J35" s="1">
        <v>-29500</v>
      </c>
      <c r="K35" s="1">
        <v>-14500</v>
      </c>
      <c r="L35" s="1">
        <v>-23600</v>
      </c>
      <c r="M35" s="1">
        <v>-14500</v>
      </c>
      <c r="N35" s="1">
        <v>-14500</v>
      </c>
      <c r="O35" s="4">
        <v>-31900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-528400</v>
      </c>
      <c r="D36" s="1">
        <v>-8750</v>
      </c>
      <c r="E36" s="1">
        <v>-16750</v>
      </c>
      <c r="F36" s="1">
        <v>-97750</v>
      </c>
      <c r="G36" s="1">
        <v>-2750</v>
      </c>
      <c r="H36" s="1">
        <v>-296250</v>
      </c>
      <c r="I36" s="1">
        <v>-23150</v>
      </c>
      <c r="J36" s="1">
        <v>-8750</v>
      </c>
      <c r="K36" s="1">
        <v>-13750</v>
      </c>
      <c r="L36" s="1">
        <v>-17750</v>
      </c>
      <c r="M36" s="1">
        <v>-3750</v>
      </c>
      <c r="N36" s="1">
        <v>-16750</v>
      </c>
      <c r="O36" s="4">
        <v>-22250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-260127</v>
      </c>
      <c r="D37" s="1">
        <v>-16099</v>
      </c>
      <c r="E37" s="1">
        <v>-48099</v>
      </c>
      <c r="F37" s="1">
        <v>-21899</v>
      </c>
      <c r="G37" s="1">
        <v>-18080</v>
      </c>
      <c r="H37" s="1">
        <v>-16442</v>
      </c>
      <c r="I37" s="1">
        <v>-16099</v>
      </c>
      <c r="J37" s="1">
        <v>-21099</v>
      </c>
      <c r="K37" s="1">
        <v>-16099</v>
      </c>
      <c r="L37" s="1">
        <v>-17899</v>
      </c>
      <c r="M37" s="1">
        <v>-16099</v>
      </c>
      <c r="N37" s="1">
        <v>-16099</v>
      </c>
      <c r="O37" s="4">
        <v>-36114</v>
      </c>
      <c r="P37" s="2"/>
    </row>
    <row r="38" spans="1:16" x14ac:dyDescent="0.2">
      <c r="A38" s="25" t="s">
        <v>42</v>
      </c>
      <c r="B38" s="26"/>
      <c r="C38" s="8">
        <f t="shared" si="1"/>
        <v>-285500</v>
      </c>
      <c r="D38" s="11">
        <f>SUM(D39:D47)</f>
        <v>-11000</v>
      </c>
      <c r="E38" s="11">
        <f t="shared" ref="E38:O38" si="5">SUM(E39:E47)</f>
        <v>-11000</v>
      </c>
      <c r="F38" s="11">
        <f t="shared" si="5"/>
        <v>-11000</v>
      </c>
      <c r="G38" s="11">
        <f t="shared" si="5"/>
        <v>-11000</v>
      </c>
      <c r="H38" s="11">
        <f t="shared" si="5"/>
        <v>-11000</v>
      </c>
      <c r="I38" s="11">
        <f t="shared" si="5"/>
        <v>-11000</v>
      </c>
      <c r="J38" s="11">
        <f t="shared" si="5"/>
        <v>-11000</v>
      </c>
      <c r="K38" s="11">
        <f t="shared" si="5"/>
        <v>-11000</v>
      </c>
      <c r="L38" s="11">
        <f t="shared" si="5"/>
        <v>-11000</v>
      </c>
      <c r="M38" s="11">
        <f t="shared" si="5"/>
        <v>-11000</v>
      </c>
      <c r="N38" s="11">
        <f t="shared" si="5"/>
        <v>-164500</v>
      </c>
      <c r="O38" s="12">
        <f t="shared" si="5"/>
        <v>-11000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-153500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-153500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-132000</v>
      </c>
      <c r="D43" s="1">
        <v>-11000</v>
      </c>
      <c r="E43" s="1">
        <v>-11000</v>
      </c>
      <c r="F43" s="1">
        <v>-11000</v>
      </c>
      <c r="G43" s="1">
        <v>-11000</v>
      </c>
      <c r="H43" s="1">
        <v>-11000</v>
      </c>
      <c r="I43" s="1">
        <v>-11000</v>
      </c>
      <c r="J43" s="1">
        <v>-11000</v>
      </c>
      <c r="K43" s="1">
        <v>-11000</v>
      </c>
      <c r="L43" s="1">
        <v>-11000</v>
      </c>
      <c r="M43" s="1">
        <v>-11000</v>
      </c>
      <c r="N43" s="1">
        <v>-11000</v>
      </c>
      <c r="O43" s="4">
        <v>-11000</v>
      </c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-163600</v>
      </c>
      <c r="D48" s="11">
        <f>SUM(D49:D57)</f>
        <v>0</v>
      </c>
      <c r="E48" s="11">
        <f t="shared" ref="E48:O48" si="6">SUM(E49:E57)</f>
        <v>-163600</v>
      </c>
      <c r="F48" s="11">
        <f t="shared" si="6"/>
        <v>0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-148000</v>
      </c>
      <c r="D49" s="1">
        <v>0</v>
      </c>
      <c r="E49" s="1">
        <v>-148000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-2000</v>
      </c>
      <c r="D50" s="1">
        <v>0</v>
      </c>
      <c r="E50" s="1">
        <v>-2000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-13600</v>
      </c>
      <c r="D54" s="1">
        <v>0</v>
      </c>
      <c r="E54" s="1">
        <v>-13600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2014-03-24T20:12:54Z</cp:lastPrinted>
  <dcterms:created xsi:type="dcterms:W3CDTF">2014-01-23T15:01:32Z</dcterms:created>
  <dcterms:modified xsi:type="dcterms:W3CDTF">2019-05-06T19:20:05Z</dcterms:modified>
</cp:coreProperties>
</file>