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6c" sheetId="1" r:id="rId1"/>
  </sheets>
  <definedNames>
    <definedName name="_xlnm._FilterDatabase" localSheetId="0" hidden="1">F6c!$B$3:$H$79</definedName>
  </definedNames>
  <calcPr calcId="144525" concurrentCalc="0"/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H6" i="1"/>
  <c r="E17" i="1"/>
  <c r="E18" i="1"/>
  <c r="E19" i="1"/>
  <c r="E20" i="1"/>
  <c r="E21" i="1"/>
  <c r="E22" i="1"/>
  <c r="E23" i="1"/>
  <c r="E16" i="1"/>
  <c r="F16" i="1"/>
  <c r="H16" i="1"/>
  <c r="E26" i="1"/>
  <c r="E27" i="1"/>
  <c r="E28" i="1"/>
  <c r="E29" i="1"/>
  <c r="E30" i="1"/>
  <c r="E31" i="1"/>
  <c r="E32" i="1"/>
  <c r="E33" i="1"/>
  <c r="E34" i="1"/>
  <c r="E25" i="1"/>
  <c r="F25" i="1"/>
  <c r="H25" i="1"/>
  <c r="E37" i="1"/>
  <c r="E38" i="1"/>
  <c r="E39" i="1"/>
  <c r="E40" i="1"/>
  <c r="E36" i="1"/>
  <c r="F36" i="1"/>
  <c r="H36" i="1"/>
  <c r="H5" i="1"/>
  <c r="E44" i="1"/>
  <c r="E45" i="1"/>
  <c r="E46" i="1"/>
  <c r="E47" i="1"/>
  <c r="E48" i="1"/>
  <c r="E49" i="1"/>
  <c r="E50" i="1"/>
  <c r="E51" i="1"/>
  <c r="E43" i="1"/>
  <c r="E54" i="1"/>
  <c r="E55" i="1"/>
  <c r="E56" i="1"/>
  <c r="E57" i="1"/>
  <c r="E58" i="1"/>
  <c r="E59" i="1"/>
  <c r="E60" i="1"/>
  <c r="E53" i="1"/>
  <c r="E63" i="1"/>
  <c r="E64" i="1"/>
  <c r="E65" i="1"/>
  <c r="E66" i="1"/>
  <c r="E67" i="1"/>
  <c r="E68" i="1"/>
  <c r="E69" i="1"/>
  <c r="E70" i="1"/>
  <c r="E71" i="1"/>
  <c r="E62" i="1"/>
  <c r="E74" i="1"/>
  <c r="E75" i="1"/>
  <c r="E76" i="1"/>
  <c r="E77" i="1"/>
  <c r="E73" i="1"/>
  <c r="E42" i="1"/>
  <c r="F43" i="1"/>
  <c r="F53" i="1"/>
  <c r="F62" i="1"/>
  <c r="F73" i="1"/>
  <c r="F42" i="1"/>
  <c r="H42" i="1"/>
  <c r="H79" i="1"/>
  <c r="G6" i="1"/>
  <c r="G16" i="1"/>
  <c r="G25" i="1"/>
  <c r="G36" i="1"/>
  <c r="G5" i="1"/>
  <c r="G43" i="1"/>
  <c r="G53" i="1"/>
  <c r="G62" i="1"/>
  <c r="G73" i="1"/>
  <c r="G42" i="1"/>
  <c r="G79" i="1"/>
  <c r="F6" i="1"/>
  <c r="F5" i="1"/>
  <c r="F79" i="1"/>
  <c r="E6" i="1"/>
  <c r="E5" i="1"/>
  <c r="E79" i="1"/>
  <c r="D6" i="1"/>
  <c r="D16" i="1"/>
  <c r="D25" i="1"/>
  <c r="D36" i="1"/>
  <c r="D5" i="1"/>
  <c r="D43" i="1"/>
  <c r="D53" i="1"/>
  <c r="D62" i="1"/>
  <c r="D73" i="1"/>
  <c r="D42" i="1"/>
  <c r="D79" i="1"/>
  <c r="C6" i="1"/>
  <c r="C16" i="1"/>
  <c r="C25" i="1"/>
  <c r="C36" i="1"/>
  <c r="C5" i="1"/>
  <c r="C43" i="1"/>
  <c r="C53" i="1"/>
  <c r="C62" i="1"/>
  <c r="C73" i="1"/>
  <c r="C42" i="1"/>
  <c r="C79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<sst xmlns="http://schemas.openxmlformats.org/spreadsheetml/2006/main" count="132" uniqueCount="100">
  <si>
    <t>MUSEO ICONOGRAFICO DEL QUIJOTE
Estado Analítico del Ejercicio del Presupuesto de Egresos Detallado - LDF
Clasificación Funcional (Finalidad y Función)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</si>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</sst>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18129679</v>
      </c>
      <c r="D5" s="18">
        <f t="shared" ref="D5:H5" si="0">D6+D16+D25+D36</f>
        <v>2849606.17</v>
      </c>
      <c r="E5" s="18">
        <f t="shared" si="0"/>
        <v>20979285.170000002</v>
      </c>
      <c r="F5" s="18">
        <f t="shared" si="0"/>
        <v>18682874.57</v>
      </c>
      <c r="G5" s="18">
        <f t="shared" si="0"/>
        <v>18445109.859999999</v>
      </c>
      <c r="H5" s="18">
        <f t="shared" si="0"/>
        <v>2296410.6000000015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18129679</v>
      </c>
      <c r="D16" s="18">
        <f t="shared" ref="D16:G16" si="4">SUM(D17:D23)</f>
        <v>2849606.17</v>
      </c>
      <c r="E16" s="18">
        <f t="shared" si="4"/>
        <v>20979285.170000002</v>
      </c>
      <c r="F16" s="18">
        <f t="shared" si="4"/>
        <v>18682874.57</v>
      </c>
      <c r="G16" s="18">
        <f t="shared" si="4"/>
        <v>18445109.859999999</v>
      </c>
      <c r="H16" s="18">
        <f t="shared" si="3"/>
        <v>2296410.6000000015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18129679</v>
      </c>
      <c r="D20" s="23">
        <v>2849606.17</v>
      </c>
      <c r="E20" s="23">
        <f t="shared" si="5"/>
        <v>20979285.170000002</v>
      </c>
      <c r="F20" s="23">
        <v>18682874.57</v>
      </c>
      <c r="G20" s="23">
        <v>18445109.859999999</v>
      </c>
      <c r="H20" s="23">
        <f t="shared" si="3"/>
        <v>2296410.6000000015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18129679</v>
      </c>
      <c r="D79" s="18">
        <f t="shared" ref="D79:H79" si="20">D5+D42</f>
        <v>2849606.17</v>
      </c>
      <c r="E79" s="18">
        <f t="shared" si="20"/>
        <v>20979285.170000002</v>
      </c>
      <c r="F79" s="18">
        <f t="shared" si="20"/>
        <v>18682874.57</v>
      </c>
      <c r="G79" s="18">
        <f t="shared" si="20"/>
        <v>18445109.859999999</v>
      </c>
      <c r="H79" s="18">
        <f t="shared" si="20"/>
        <v>2296410.6000000015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2020-02-06T20:39:42Z</dcterms:created>
  <dcterms:modified xsi:type="dcterms:W3CDTF">2020-02-06T20:40:01Z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