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1era tirmestre\Digita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B45" i="3" s="1"/>
  <c r="C16" i="3"/>
  <c r="B16" i="3"/>
  <c r="C4" i="3"/>
  <c r="B4" i="3"/>
  <c r="C45" i="3" l="1"/>
  <c r="C33" i="3"/>
  <c r="B33" i="3"/>
  <c r="B61" i="3" s="1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<sst xmlns="http://schemas.openxmlformats.org/spreadsheetml/2006/main" count="92" uniqueCount="58">
  <si>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</si>
  <si>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</si>
  <si>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</si>
  <si>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</si>
  <si>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</si>
  <si>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</si>
  <si>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</si>
  <si>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</si>
  <si>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</si>
  <si>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</si>
  <si>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</si>
  <si>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</si>
  <si>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</si>
  <si>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</si>
  <si>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</si>
  <si>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</si>
  <si>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</si>
  <si>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</si>
  <si>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</si>
  <si>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</si>
  <si>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</si>
  <si>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</si>
  <si>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</si>
  <si>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</si>
  <si>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</si>
  <si>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</si>
  <si>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</si>
  <si>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</si>
  <si>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</si>
  <si>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</si>
  <si>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</si>
  <si>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</si>
  <si>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</si>
  <si>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</si>
  <si>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</si>
  <si>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</si>
  <si>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</si>
  <si>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</si>
  <si>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</si>
  <si>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</si>
  <si>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</si>
  <si>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</si>
  <si>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</si>
  <si>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</si>
  <si>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</si>
  <si>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</si>
  <si>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</si>
  <si>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</si>
  <si>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</si>
  <si>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</si>
  <si>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</si>
  <si>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</si>
  <si>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</si>
  <si>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</si>
  <si>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</si>
  <si>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</si>
  <si>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</si>
  <si>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MUSEO ICONOGRAFICO DEL QUIJOTE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</si>
</sst>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3821869.76</v>
      </c>
      <c r="C4" s="16">
        <f>SUM(C5:C14)</f>
        <v>18492030.789999999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676687.97</v>
      </c>
      <c r="C11" s="17">
        <v>2906065.39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3145178.3</v>
      </c>
      <c r="C13" s="17">
        <v>15322444.619999999</v>
      </c>
      <c r="D13" s="14">
        <v>900000</v>
      </c>
    </row>
    <row r="14" spans="1:22" ht="11.25" customHeight="1" x14ac:dyDescent="0.2">
      <c r="A14" s="7" t="s">
        <v>6</v>
      </c>
      <c r="B14" s="17">
        <v>3.49</v>
      </c>
      <c r="C14" s="17">
        <v>263520.78000000003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3246409.57</v>
      </c>
      <c r="C16" s="16">
        <f>SUM(C17:C32)</f>
        <v>17778431.330000002</v>
      </c>
      <c r="D16" s="13" t="s">
        <v>38</v>
      </c>
    </row>
    <row r="17" spans="1:4" ht="11.25" customHeight="1" x14ac:dyDescent="0.2">
      <c r="A17" s="7" t="s">
        <v>8</v>
      </c>
      <c r="B17" s="17">
        <v>1978548.41</v>
      </c>
      <c r="C17" s="17">
        <v>9484804.4600000009</v>
      </c>
      <c r="D17" s="14">
        <v>1000</v>
      </c>
    </row>
    <row r="18" spans="1:4" ht="11.25" customHeight="1" x14ac:dyDescent="0.2">
      <c r="A18" s="7" t="s">
        <v>9</v>
      </c>
      <c r="B18" s="17">
        <v>91742.86</v>
      </c>
      <c r="C18" s="17">
        <v>511639.81</v>
      </c>
      <c r="D18" s="14">
        <v>2000</v>
      </c>
    </row>
    <row r="19" spans="1:4" ht="11.25" customHeight="1" x14ac:dyDescent="0.2">
      <c r="A19" s="7" t="s">
        <v>10</v>
      </c>
      <c r="B19" s="17">
        <v>1078659.42</v>
      </c>
      <c r="C19" s="17">
        <v>7307992.8200000003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141000</v>
      </c>
      <c r="D23" s="14">
        <v>4400</v>
      </c>
    </row>
    <row r="24" spans="1:4" ht="11.25" customHeight="1" x14ac:dyDescent="0.2">
      <c r="A24" s="7" t="s">
        <v>13</v>
      </c>
      <c r="B24" s="17">
        <v>97458.880000000005</v>
      </c>
      <c r="C24" s="17">
        <v>332994.24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575460.18999999994</v>
      </c>
      <c r="C33" s="16">
        <f>C4-C16</f>
        <v>713599.45999999717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80623.63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80623.63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-80623.63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119232.98</v>
      </c>
      <c r="C54" s="16">
        <f>SUM(C55+C58)</f>
        <v>1614225.6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119232.98</v>
      </c>
      <c r="C58" s="17">
        <v>1614225.6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-119232.98</v>
      </c>
      <c r="C59" s="16">
        <f>C48-C54</f>
        <v>-1614225.6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456227.20999999996</v>
      </c>
      <c r="C61" s="16">
        <f>C59+C45+C33</f>
        <v>-981249.77000000281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1813590.21</v>
      </c>
      <c r="C63" s="16">
        <v>2794839.98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2269817.42</v>
      </c>
      <c r="C65" s="16">
        <v>1813590.21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revision/>
  <cp:lastPrinted>2019-05-15T20:50:09Z</cp:lastPrinted>
  <dcterms:created xsi:type="dcterms:W3CDTF">2012-12-11T20:31:36Z</dcterms:created>
  <dcterms:modified xsi:type="dcterms:W3CDTF">2023-05-03T04:11:01Z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