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6_Disciplina financiera\"/>
    </mc:Choice>
  </mc:AlternateContent>
  <xr:revisionPtr revIDLastSave="0" documentId="8_{6FD6F537-E58E-4AA3-A84E-40198C5317B7}" xr6:coauthVersionLast="46" xr6:coauthVersionMax="46" xr10:uidLastSave="{00000000-0000-0000-0000-000000000000}"/>
  <bookViews>
    <workbookView xWindow="-120" yWindow="-120" windowWidth="24240" windowHeight="13140" xr2:uid="{2D34CF4C-FCC2-4804-8CC2-E75657343B70}"/>
  </bookViews>
  <sheets>
    <sheet name="F6a" sheetId="1" r:id="rId1"/>
  </sheets>
  <definedNames>
    <definedName name="_xlnm._FilterDatabase" localSheetId="0" hidden="1">F6a!$B$3:$H$155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3" i="1" l="1"/>
  <c r="H153" i="1" s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E79" i="1" s="1"/>
  <c r="D80" i="1"/>
  <c r="C80" i="1"/>
  <c r="F79" i="1"/>
  <c r="D79" i="1"/>
  <c r="C79" i="1"/>
  <c r="E78" i="1"/>
  <c r="H78" i="1" s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H71" i="1"/>
  <c r="E71" i="1"/>
  <c r="G70" i="1"/>
  <c r="F70" i="1"/>
  <c r="E70" i="1"/>
  <c r="H70" i="1" s="1"/>
  <c r="D70" i="1"/>
  <c r="C70" i="1"/>
  <c r="H69" i="1"/>
  <c r="E69" i="1"/>
  <c r="H68" i="1"/>
  <c r="E68" i="1"/>
  <c r="H67" i="1"/>
  <c r="E67" i="1"/>
  <c r="G66" i="1"/>
  <c r="F66" i="1"/>
  <c r="E66" i="1"/>
  <c r="H66" i="1" s="1"/>
  <c r="D66" i="1"/>
  <c r="C66" i="1"/>
  <c r="E65" i="1"/>
  <c r="H65" i="1" s="1"/>
  <c r="E64" i="1"/>
  <c r="H64" i="1" s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G57" i="1"/>
  <c r="F57" i="1"/>
  <c r="E57" i="1"/>
  <c r="H57" i="1" s="1"/>
  <c r="D57" i="1"/>
  <c r="C57" i="1"/>
  <c r="E56" i="1"/>
  <c r="H56" i="1" s="1"/>
  <c r="E55" i="1"/>
  <c r="H55" i="1" s="1"/>
  <c r="E54" i="1"/>
  <c r="H54" i="1" s="1"/>
  <c r="G53" i="1"/>
  <c r="F53" i="1"/>
  <c r="E53" i="1"/>
  <c r="H53" i="1" s="1"/>
  <c r="D53" i="1"/>
  <c r="C53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F43" i="1"/>
  <c r="E43" i="1"/>
  <c r="H43" i="1" s="1"/>
  <c r="D43" i="1"/>
  <c r="C43" i="1"/>
  <c r="E42" i="1"/>
  <c r="H42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G33" i="1"/>
  <c r="F33" i="1"/>
  <c r="E33" i="1"/>
  <c r="H33" i="1" s="1"/>
  <c r="D33" i="1"/>
  <c r="C33" i="1"/>
  <c r="E32" i="1"/>
  <c r="H32" i="1" s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E23" i="1"/>
  <c r="H23" i="1" s="1"/>
  <c r="D23" i="1"/>
  <c r="C23" i="1"/>
  <c r="E22" i="1"/>
  <c r="H22" i="1" s="1"/>
  <c r="E21" i="1"/>
  <c r="H21" i="1" s="1"/>
  <c r="E20" i="1"/>
  <c r="H20" i="1" s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E12" i="1"/>
  <c r="H12" i="1" s="1"/>
  <c r="E11" i="1"/>
  <c r="H11" i="1" s="1"/>
  <c r="E10" i="1"/>
  <c r="H10" i="1" s="1"/>
  <c r="E9" i="1"/>
  <c r="H9" i="1" s="1"/>
  <c r="E8" i="1"/>
  <c r="H8" i="1" s="1"/>
  <c r="E7" i="1"/>
  <c r="H7" i="1" s="1"/>
  <c r="E6" i="1"/>
  <c r="H6" i="1" s="1"/>
  <c r="G5" i="1"/>
  <c r="F5" i="1"/>
  <c r="E5" i="1"/>
  <c r="D5" i="1"/>
  <c r="C5" i="1"/>
  <c r="G4" i="1"/>
  <c r="F4" i="1"/>
  <c r="F154" i="1" s="1"/>
  <c r="E4" i="1"/>
  <c r="D4" i="1"/>
  <c r="D154" i="1" s="1"/>
  <c r="C4" i="1"/>
  <c r="C154" i="1" s="1"/>
  <c r="H5" i="1" l="1"/>
  <c r="H4" i="1" s="1"/>
  <c r="H154" i="1" s="1"/>
  <c r="E154" i="1"/>
  <c r="G154" i="1"/>
  <c r="H80" i="1"/>
  <c r="H79" i="1" s="1"/>
</calcChain>
</file>

<file path=xl/sharedStrings.xml><?xml version="1.0" encoding="utf-8"?>
<sst xmlns="http://schemas.openxmlformats.org/spreadsheetml/2006/main" count="280" uniqueCount="207">
  <si>
    <t>MUSEO ICONOGRAFICO DEL QUIJOTE
Clasificación por Objeto del Gasto (Capítulo y Concepto)
al 31 de Diciembre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</si>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</sst>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FD89-31FE-47EE-A70E-87C2B7B11333}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17460862.890000001</v>
      </c>
      <c r="D4" s="15">
        <f t="shared" ref="D4:H4" si="0">D5+D13+D23+D33+D43+D53+D57+D66+D70</f>
        <v>2298752.5499999998</v>
      </c>
      <c r="E4" s="15">
        <f t="shared" si="0"/>
        <v>19759615.440000001</v>
      </c>
      <c r="F4" s="15">
        <f t="shared" si="0"/>
        <v>17909056.650000002</v>
      </c>
      <c r="G4" s="15">
        <f t="shared" si="0"/>
        <v>17531889.620000001</v>
      </c>
      <c r="H4" s="15">
        <f t="shared" si="0"/>
        <v>1850558.7900000024</v>
      </c>
    </row>
    <row r="5" spans="1:8">
      <c r="A5" s="16" t="s">
        <v>10</v>
      </c>
      <c r="B5" s="17"/>
      <c r="C5" s="18">
        <f>SUM(C6:C12)</f>
        <v>9905807.8900000006</v>
      </c>
      <c r="D5" s="18">
        <f t="shared" ref="D5:H5" si="1">SUM(D6:D12)</f>
        <v>1123132.2299999997</v>
      </c>
      <c r="E5" s="18">
        <f t="shared" si="1"/>
        <v>11028940.120000001</v>
      </c>
      <c r="F5" s="18">
        <f t="shared" si="1"/>
        <v>9997356.9700000007</v>
      </c>
      <c r="G5" s="18">
        <f t="shared" si="1"/>
        <v>9993385.1500000004</v>
      </c>
      <c r="H5" s="18">
        <f t="shared" si="1"/>
        <v>1031583.1500000001</v>
      </c>
    </row>
    <row r="6" spans="1:8">
      <c r="A6" s="19" t="s">
        <v>11</v>
      </c>
      <c r="B6" s="20" t="s">
        <v>12</v>
      </c>
      <c r="C6" s="21">
        <v>2476908</v>
      </c>
      <c r="D6" s="21">
        <v>-11272.84</v>
      </c>
      <c r="E6" s="21">
        <f>C6+D6</f>
        <v>2465635.16</v>
      </c>
      <c r="F6" s="21">
        <v>2293834</v>
      </c>
      <c r="G6" s="21">
        <v>2293834</v>
      </c>
      <c r="H6" s="21">
        <f>E6-F6</f>
        <v>171801.16000000015</v>
      </c>
    </row>
    <row r="7" spans="1:8">
      <c r="A7" s="19" t="s">
        <v>13</v>
      </c>
      <c r="B7" s="20" t="s">
        <v>14</v>
      </c>
      <c r="C7" s="21">
        <v>76800</v>
      </c>
      <c r="D7" s="21">
        <v>140926.66</v>
      </c>
      <c r="E7" s="21">
        <f t="shared" ref="E7:E12" si="2">C7+D7</f>
        <v>217726.66</v>
      </c>
      <c r="F7" s="21">
        <v>180523.65</v>
      </c>
      <c r="G7" s="21">
        <v>180523.65</v>
      </c>
      <c r="H7" s="21">
        <f t="shared" ref="H7:H70" si="3">E7-F7</f>
        <v>37203.010000000009</v>
      </c>
    </row>
    <row r="8" spans="1:8">
      <c r="A8" s="19" t="s">
        <v>15</v>
      </c>
      <c r="B8" s="20" t="s">
        <v>16</v>
      </c>
      <c r="C8" s="21">
        <v>3094775</v>
      </c>
      <c r="D8" s="21">
        <v>107711.56</v>
      </c>
      <c r="E8" s="21">
        <f t="shared" si="2"/>
        <v>3202486.56</v>
      </c>
      <c r="F8" s="21">
        <v>2878050.61</v>
      </c>
      <c r="G8" s="21">
        <v>2874078.79</v>
      </c>
      <c r="H8" s="21">
        <f t="shared" si="3"/>
        <v>324435.95000000019</v>
      </c>
    </row>
    <row r="9" spans="1:8">
      <c r="A9" s="19" t="s">
        <v>17</v>
      </c>
      <c r="B9" s="20" t="s">
        <v>18</v>
      </c>
      <c r="C9" s="21">
        <v>855972</v>
      </c>
      <c r="D9" s="21">
        <v>3355.38</v>
      </c>
      <c r="E9" s="21">
        <f t="shared" si="2"/>
        <v>859327.38</v>
      </c>
      <c r="F9" s="21">
        <v>724647.47</v>
      </c>
      <c r="G9" s="21">
        <v>724647.47</v>
      </c>
      <c r="H9" s="21">
        <f t="shared" si="3"/>
        <v>134679.91000000003</v>
      </c>
    </row>
    <row r="10" spans="1:8">
      <c r="A10" s="19" t="s">
        <v>19</v>
      </c>
      <c r="B10" s="20" t="s">
        <v>20</v>
      </c>
      <c r="C10" s="21">
        <v>3370819.89</v>
      </c>
      <c r="D10" s="21">
        <v>869232.08</v>
      </c>
      <c r="E10" s="21">
        <f t="shared" si="2"/>
        <v>4240051.97</v>
      </c>
      <c r="F10" s="21">
        <v>3881129.02</v>
      </c>
      <c r="G10" s="21">
        <v>3881129.02</v>
      </c>
      <c r="H10" s="21">
        <f t="shared" si="3"/>
        <v>358922.94999999972</v>
      </c>
    </row>
    <row r="11" spans="1:8">
      <c r="A11" s="19" t="s">
        <v>21</v>
      </c>
      <c r="B11" s="20" t="s">
        <v>22</v>
      </c>
      <c r="C11" s="21">
        <v>0</v>
      </c>
      <c r="D11" s="21">
        <v>0</v>
      </c>
      <c r="E11" s="21">
        <f t="shared" si="2"/>
        <v>0</v>
      </c>
      <c r="F11" s="21">
        <v>0</v>
      </c>
      <c r="G11" s="21">
        <v>0</v>
      </c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30533</v>
      </c>
      <c r="D12" s="21">
        <v>13179.39</v>
      </c>
      <c r="E12" s="21">
        <f t="shared" si="2"/>
        <v>43712.39</v>
      </c>
      <c r="F12" s="21">
        <v>39172.22</v>
      </c>
      <c r="G12" s="21">
        <v>39172.22</v>
      </c>
      <c r="H12" s="21">
        <f t="shared" si="3"/>
        <v>4540.1699999999983</v>
      </c>
    </row>
    <row r="13" spans="1:8">
      <c r="A13" s="16" t="s">
        <v>25</v>
      </c>
      <c r="B13" s="17"/>
      <c r="C13" s="18">
        <f>SUM(C14:C22)</f>
        <v>866000</v>
      </c>
      <c r="D13" s="18">
        <f t="shared" ref="D13:G13" si="4">SUM(D14:D22)</f>
        <v>-383404.49</v>
      </c>
      <c r="E13" s="18">
        <f t="shared" si="4"/>
        <v>482595.51</v>
      </c>
      <c r="F13" s="18">
        <f t="shared" si="4"/>
        <v>375849.22000000003</v>
      </c>
      <c r="G13" s="18">
        <f t="shared" si="4"/>
        <v>346809.34</v>
      </c>
      <c r="H13" s="18">
        <f t="shared" si="3"/>
        <v>106746.28999999998</v>
      </c>
    </row>
    <row r="14" spans="1:8">
      <c r="A14" s="19" t="s">
        <v>26</v>
      </c>
      <c r="B14" s="20" t="s">
        <v>27</v>
      </c>
      <c r="C14" s="21">
        <v>155000</v>
      </c>
      <c r="D14" s="21">
        <v>-63750.84</v>
      </c>
      <c r="E14" s="21">
        <f t="shared" ref="E14:E22" si="5">C14+D14</f>
        <v>91249.16</v>
      </c>
      <c r="F14" s="21">
        <v>66006.13</v>
      </c>
      <c r="G14" s="21">
        <v>63131.13</v>
      </c>
      <c r="H14" s="21">
        <f t="shared" si="3"/>
        <v>25243.03</v>
      </c>
    </row>
    <row r="15" spans="1:8">
      <c r="A15" s="19" t="s">
        <v>28</v>
      </c>
      <c r="B15" s="20" t="s">
        <v>29</v>
      </c>
      <c r="C15" s="21">
        <v>4500</v>
      </c>
      <c r="D15" s="21">
        <v>-1064.49</v>
      </c>
      <c r="E15" s="21">
        <f t="shared" si="5"/>
        <v>3435.51</v>
      </c>
      <c r="F15" s="21">
        <v>3385.51</v>
      </c>
      <c r="G15" s="21">
        <v>3385.51</v>
      </c>
      <c r="H15" s="21">
        <f t="shared" si="3"/>
        <v>50</v>
      </c>
    </row>
    <row r="16" spans="1:8">
      <c r="A16" s="19" t="s">
        <v>30</v>
      </c>
      <c r="B16" s="20" t="s">
        <v>31</v>
      </c>
      <c r="C16" s="21">
        <v>400000</v>
      </c>
      <c r="D16" s="21">
        <v>-327938.31</v>
      </c>
      <c r="E16" s="21">
        <f t="shared" si="5"/>
        <v>72061.69</v>
      </c>
      <c r="F16" s="21">
        <v>72061.69</v>
      </c>
      <c r="G16" s="21">
        <v>72061.69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102000</v>
      </c>
      <c r="D17" s="21">
        <v>-2435.36</v>
      </c>
      <c r="E17" s="21">
        <f t="shared" si="5"/>
        <v>99564.64</v>
      </c>
      <c r="F17" s="21">
        <v>98826.47</v>
      </c>
      <c r="G17" s="21">
        <v>96731.51</v>
      </c>
      <c r="H17" s="21">
        <f t="shared" si="3"/>
        <v>738.16999999999825</v>
      </c>
    </row>
    <row r="18" spans="1:8">
      <c r="A18" s="19" t="s">
        <v>34</v>
      </c>
      <c r="B18" s="20" t="s">
        <v>35</v>
      </c>
      <c r="C18" s="21">
        <v>12500</v>
      </c>
      <c r="D18" s="21">
        <v>7599.14</v>
      </c>
      <c r="E18" s="21">
        <f t="shared" si="5"/>
        <v>20099.14</v>
      </c>
      <c r="F18" s="21">
        <v>20099.14</v>
      </c>
      <c r="G18" s="21">
        <v>20099.14</v>
      </c>
      <c r="H18" s="21">
        <f t="shared" si="3"/>
        <v>0</v>
      </c>
    </row>
    <row r="19" spans="1:8">
      <c r="A19" s="19" t="s">
        <v>36</v>
      </c>
      <c r="B19" s="20" t="s">
        <v>37</v>
      </c>
      <c r="C19" s="21">
        <v>140000</v>
      </c>
      <c r="D19" s="21">
        <v>1495.18</v>
      </c>
      <c r="E19" s="21">
        <f t="shared" si="5"/>
        <v>141495.18</v>
      </c>
      <c r="F19" s="21">
        <v>62348.57</v>
      </c>
      <c r="G19" s="21">
        <v>60819.66</v>
      </c>
      <c r="H19" s="21">
        <f t="shared" si="3"/>
        <v>79146.609999999986</v>
      </c>
    </row>
    <row r="20" spans="1:8">
      <c r="A20" s="19" t="s">
        <v>38</v>
      </c>
      <c r="B20" s="20" t="s">
        <v>39</v>
      </c>
      <c r="C20" s="21">
        <v>17000</v>
      </c>
      <c r="D20" s="21">
        <v>-9069.06</v>
      </c>
      <c r="E20" s="21">
        <f t="shared" si="5"/>
        <v>7930.9400000000005</v>
      </c>
      <c r="F20" s="21">
        <v>7930.94</v>
      </c>
      <c r="G20" s="21">
        <v>7930.94</v>
      </c>
      <c r="H20" s="21">
        <f t="shared" si="3"/>
        <v>0</v>
      </c>
    </row>
    <row r="21" spans="1:8">
      <c r="A21" s="19" t="s">
        <v>40</v>
      </c>
      <c r="B21" s="20" t="s">
        <v>41</v>
      </c>
      <c r="C21" s="21">
        <v>0</v>
      </c>
      <c r="D21" s="21">
        <v>0</v>
      </c>
      <c r="E21" s="21">
        <f t="shared" si="5"/>
        <v>0</v>
      </c>
      <c r="F21" s="21">
        <v>0</v>
      </c>
      <c r="G21" s="21">
        <v>0</v>
      </c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35000</v>
      </c>
      <c r="D22" s="21">
        <v>11759.25</v>
      </c>
      <c r="E22" s="21">
        <f t="shared" si="5"/>
        <v>46759.25</v>
      </c>
      <c r="F22" s="21">
        <v>45190.77</v>
      </c>
      <c r="G22" s="21">
        <v>22649.759999999998</v>
      </c>
      <c r="H22" s="21">
        <f t="shared" si="3"/>
        <v>1568.4800000000032</v>
      </c>
    </row>
    <row r="23" spans="1:8">
      <c r="A23" s="16" t="s">
        <v>44</v>
      </c>
      <c r="B23" s="17"/>
      <c r="C23" s="18">
        <f>SUM(C24:C32)</f>
        <v>6414555</v>
      </c>
      <c r="D23" s="18">
        <f t="shared" ref="D23:G23" si="6">SUM(D24:D32)</f>
        <v>1371738.91</v>
      </c>
      <c r="E23" s="18">
        <f t="shared" si="6"/>
        <v>7786293.9100000011</v>
      </c>
      <c r="F23" s="18">
        <f t="shared" si="6"/>
        <v>7139907.129999999</v>
      </c>
      <c r="G23" s="18">
        <f t="shared" si="6"/>
        <v>6795751.7999999998</v>
      </c>
      <c r="H23" s="18">
        <f t="shared" si="3"/>
        <v>646386.78000000212</v>
      </c>
    </row>
    <row r="24" spans="1:8">
      <c r="A24" s="19" t="s">
        <v>45</v>
      </c>
      <c r="B24" s="20" t="s">
        <v>46</v>
      </c>
      <c r="C24" s="21">
        <v>170298</v>
      </c>
      <c r="D24" s="21">
        <v>6597.55</v>
      </c>
      <c r="E24" s="21">
        <f t="shared" ref="E24:E32" si="7">C24+D24</f>
        <v>176895.55</v>
      </c>
      <c r="F24" s="21">
        <v>124555.69</v>
      </c>
      <c r="G24" s="21">
        <v>124555.69</v>
      </c>
      <c r="H24" s="21">
        <f t="shared" si="3"/>
        <v>52339.859999999986</v>
      </c>
    </row>
    <row r="25" spans="1:8">
      <c r="A25" s="19" t="s">
        <v>47</v>
      </c>
      <c r="B25" s="20" t="s">
        <v>48</v>
      </c>
      <c r="C25" s="21">
        <v>711878</v>
      </c>
      <c r="D25" s="21">
        <v>-260322.67</v>
      </c>
      <c r="E25" s="21">
        <f t="shared" si="7"/>
        <v>451555.32999999996</v>
      </c>
      <c r="F25" s="21">
        <v>450030.19</v>
      </c>
      <c r="G25" s="21">
        <v>450030.19</v>
      </c>
      <c r="H25" s="21">
        <f t="shared" si="3"/>
        <v>1525.1399999999558</v>
      </c>
    </row>
    <row r="26" spans="1:8">
      <c r="A26" s="19" t="s">
        <v>49</v>
      </c>
      <c r="B26" s="20" t="s">
        <v>50</v>
      </c>
      <c r="C26" s="21">
        <v>4044763</v>
      </c>
      <c r="D26" s="21">
        <v>413343.4</v>
      </c>
      <c r="E26" s="21">
        <f t="shared" si="7"/>
        <v>4458106.4000000004</v>
      </c>
      <c r="F26" s="21">
        <v>4141190.59</v>
      </c>
      <c r="G26" s="21">
        <v>3802810.59</v>
      </c>
      <c r="H26" s="21">
        <f t="shared" si="3"/>
        <v>316915.81000000052</v>
      </c>
    </row>
    <row r="27" spans="1:8">
      <c r="A27" s="19" t="s">
        <v>51</v>
      </c>
      <c r="B27" s="20" t="s">
        <v>52</v>
      </c>
      <c r="C27" s="21">
        <v>735659</v>
      </c>
      <c r="D27" s="21">
        <v>-36418.480000000003</v>
      </c>
      <c r="E27" s="21">
        <f t="shared" si="7"/>
        <v>699240.52</v>
      </c>
      <c r="F27" s="21">
        <v>522216.65</v>
      </c>
      <c r="G27" s="21">
        <v>522216.65</v>
      </c>
      <c r="H27" s="21">
        <f t="shared" si="3"/>
        <v>177023.87</v>
      </c>
    </row>
    <row r="28" spans="1:8">
      <c r="A28" s="19" t="s">
        <v>53</v>
      </c>
      <c r="B28" s="20" t="s">
        <v>54</v>
      </c>
      <c r="C28" s="21">
        <v>155976</v>
      </c>
      <c r="D28" s="21">
        <v>1247867.3999999999</v>
      </c>
      <c r="E28" s="21">
        <f t="shared" si="7"/>
        <v>1403843.4</v>
      </c>
      <c r="F28" s="21">
        <v>1399740.23</v>
      </c>
      <c r="G28" s="21">
        <v>1394056.23</v>
      </c>
      <c r="H28" s="21">
        <f t="shared" si="3"/>
        <v>4103.1699999999255</v>
      </c>
    </row>
    <row r="29" spans="1:8">
      <c r="A29" s="19" t="s">
        <v>55</v>
      </c>
      <c r="B29" s="20" t="s">
        <v>56</v>
      </c>
      <c r="C29" s="21">
        <v>60000</v>
      </c>
      <c r="D29" s="21">
        <v>30000</v>
      </c>
      <c r="E29" s="21">
        <f t="shared" si="7"/>
        <v>90000</v>
      </c>
      <c r="F29" s="21">
        <v>84000</v>
      </c>
      <c r="G29" s="21">
        <v>84000</v>
      </c>
      <c r="H29" s="21">
        <f t="shared" si="3"/>
        <v>6000</v>
      </c>
    </row>
    <row r="30" spans="1:8">
      <c r="A30" s="19" t="s">
        <v>57</v>
      </c>
      <c r="B30" s="20" t="s">
        <v>58</v>
      </c>
      <c r="C30" s="21">
        <v>170100</v>
      </c>
      <c r="D30" s="21">
        <v>-24175.18</v>
      </c>
      <c r="E30" s="21">
        <f t="shared" si="7"/>
        <v>145924.82</v>
      </c>
      <c r="F30" s="21">
        <v>112336.95</v>
      </c>
      <c r="G30" s="21">
        <v>112336.95</v>
      </c>
      <c r="H30" s="21">
        <f t="shared" si="3"/>
        <v>33587.87000000001</v>
      </c>
    </row>
    <row r="31" spans="1:8">
      <c r="A31" s="19" t="s">
        <v>59</v>
      </c>
      <c r="B31" s="20" t="s">
        <v>60</v>
      </c>
      <c r="C31" s="21">
        <v>54900</v>
      </c>
      <c r="D31" s="21">
        <v>8586.43</v>
      </c>
      <c r="E31" s="21">
        <f t="shared" si="7"/>
        <v>63486.43</v>
      </c>
      <c r="F31" s="21">
        <v>52524.56</v>
      </c>
      <c r="G31" s="21">
        <v>52524.56</v>
      </c>
      <c r="H31" s="21">
        <f t="shared" si="3"/>
        <v>10961.870000000003</v>
      </c>
    </row>
    <row r="32" spans="1:8">
      <c r="A32" s="19" t="s">
        <v>61</v>
      </c>
      <c r="B32" s="20" t="s">
        <v>62</v>
      </c>
      <c r="C32" s="21">
        <v>310981</v>
      </c>
      <c r="D32" s="21">
        <v>-13739.54</v>
      </c>
      <c r="E32" s="21">
        <f t="shared" si="7"/>
        <v>297241.46000000002</v>
      </c>
      <c r="F32" s="21">
        <v>253312.27</v>
      </c>
      <c r="G32" s="21">
        <v>253220.94</v>
      </c>
      <c r="H32" s="21">
        <f t="shared" si="3"/>
        <v>43929.190000000031</v>
      </c>
    </row>
    <row r="33" spans="1:8">
      <c r="A33" s="16" t="s">
        <v>63</v>
      </c>
      <c r="B33" s="17"/>
      <c r="C33" s="18">
        <f>SUM(C34:C42)</f>
        <v>192000</v>
      </c>
      <c r="D33" s="18">
        <f t="shared" ref="D33:G33" si="8">SUM(D34:D42)</f>
        <v>88207.91</v>
      </c>
      <c r="E33" s="18">
        <f t="shared" si="8"/>
        <v>280207.91000000003</v>
      </c>
      <c r="F33" s="18">
        <f t="shared" si="8"/>
        <v>276865.16000000003</v>
      </c>
      <c r="G33" s="18">
        <f t="shared" si="8"/>
        <v>276865.16000000003</v>
      </c>
      <c r="H33" s="18">
        <f t="shared" si="3"/>
        <v>3342.75</v>
      </c>
    </row>
    <row r="34" spans="1:8">
      <c r="A34" s="19" t="s">
        <v>64</v>
      </c>
      <c r="B34" s="20" t="s">
        <v>65</v>
      </c>
      <c r="C34" s="21">
        <v>0</v>
      </c>
      <c r="D34" s="21">
        <v>0</v>
      </c>
      <c r="E34" s="21">
        <f t="shared" ref="E34:E42" si="9">C34+D34</f>
        <v>0</v>
      </c>
      <c r="F34" s="21">
        <v>0</v>
      </c>
      <c r="G34" s="21">
        <v>0</v>
      </c>
      <c r="H34" s="21">
        <f t="shared" si="3"/>
        <v>0</v>
      </c>
    </row>
    <row r="35" spans="1:8">
      <c r="A35" s="19" t="s">
        <v>66</v>
      </c>
      <c r="B35" s="20" t="s">
        <v>67</v>
      </c>
      <c r="C35" s="21">
        <v>0</v>
      </c>
      <c r="D35" s="21">
        <v>0</v>
      </c>
      <c r="E35" s="21">
        <f t="shared" si="9"/>
        <v>0</v>
      </c>
      <c r="F35" s="21">
        <v>0</v>
      </c>
      <c r="G35" s="21">
        <v>0</v>
      </c>
      <c r="H35" s="21">
        <f t="shared" si="3"/>
        <v>0</v>
      </c>
    </row>
    <row r="36" spans="1:8">
      <c r="A36" s="19" t="s">
        <v>68</v>
      </c>
      <c r="B36" s="20" t="s">
        <v>69</v>
      </c>
      <c r="C36" s="21">
        <v>0</v>
      </c>
      <c r="D36" s="21">
        <v>0</v>
      </c>
      <c r="E36" s="21">
        <f t="shared" si="9"/>
        <v>0</v>
      </c>
      <c r="F36" s="21">
        <v>0</v>
      </c>
      <c r="G36" s="21">
        <v>0</v>
      </c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60000</v>
      </c>
      <c r="D37" s="21">
        <v>20000</v>
      </c>
      <c r="E37" s="21">
        <f t="shared" si="9"/>
        <v>80000</v>
      </c>
      <c r="F37" s="21">
        <v>80000</v>
      </c>
      <c r="G37" s="21">
        <v>80000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>
        <v>132000</v>
      </c>
      <c r="D38" s="21">
        <v>68207.91</v>
      </c>
      <c r="E38" s="21">
        <f t="shared" si="9"/>
        <v>200207.91</v>
      </c>
      <c r="F38" s="21">
        <v>196865.16</v>
      </c>
      <c r="G38" s="21">
        <v>196865.16</v>
      </c>
      <c r="H38" s="21">
        <f t="shared" si="3"/>
        <v>3342.75</v>
      </c>
    </row>
    <row r="39" spans="1:8">
      <c r="A39" s="19" t="s">
        <v>74</v>
      </c>
      <c r="B39" s="20" t="s">
        <v>75</v>
      </c>
      <c r="C39" s="21">
        <v>0</v>
      </c>
      <c r="D39" s="21">
        <v>0</v>
      </c>
      <c r="E39" s="21">
        <f t="shared" si="9"/>
        <v>0</v>
      </c>
      <c r="F39" s="21">
        <v>0</v>
      </c>
      <c r="G39" s="21">
        <v>0</v>
      </c>
      <c r="H39" s="21">
        <f t="shared" si="3"/>
        <v>0</v>
      </c>
    </row>
    <row r="40" spans="1:8">
      <c r="A40" s="22"/>
      <c r="B40" s="20" t="s">
        <v>76</v>
      </c>
      <c r="C40" s="21">
        <v>0</v>
      </c>
      <c r="D40" s="21">
        <v>0</v>
      </c>
      <c r="E40" s="21">
        <f t="shared" si="9"/>
        <v>0</v>
      </c>
      <c r="F40" s="21">
        <v>0</v>
      </c>
      <c r="G40" s="21">
        <v>0</v>
      </c>
      <c r="H40" s="21">
        <f t="shared" si="3"/>
        <v>0</v>
      </c>
    </row>
    <row r="41" spans="1:8">
      <c r="A41" s="22"/>
      <c r="B41" s="20" t="s">
        <v>77</v>
      </c>
      <c r="C41" s="21">
        <v>0</v>
      </c>
      <c r="D41" s="21">
        <v>0</v>
      </c>
      <c r="E41" s="21">
        <f t="shared" si="9"/>
        <v>0</v>
      </c>
      <c r="F41" s="21">
        <v>0</v>
      </c>
      <c r="G41" s="21">
        <v>0</v>
      </c>
      <c r="H41" s="21">
        <f t="shared" si="3"/>
        <v>0</v>
      </c>
    </row>
    <row r="42" spans="1:8">
      <c r="A42" s="19" t="s">
        <v>78</v>
      </c>
      <c r="B42" s="20" t="s">
        <v>79</v>
      </c>
      <c r="C42" s="21">
        <v>0</v>
      </c>
      <c r="D42" s="21">
        <v>0</v>
      </c>
      <c r="E42" s="21">
        <f t="shared" si="9"/>
        <v>0</v>
      </c>
      <c r="F42" s="21">
        <v>0</v>
      </c>
      <c r="G42" s="21">
        <v>0</v>
      </c>
      <c r="H42" s="21">
        <f t="shared" si="3"/>
        <v>0</v>
      </c>
    </row>
    <row r="43" spans="1:8">
      <c r="A43" s="16" t="s">
        <v>80</v>
      </c>
      <c r="B43" s="17"/>
      <c r="C43" s="18">
        <f>SUM(C44:C52)</f>
        <v>82500</v>
      </c>
      <c r="D43" s="18">
        <f t="shared" ref="D43:G43" si="10">SUM(D44:D52)</f>
        <v>99077.99</v>
      </c>
      <c r="E43" s="18">
        <f t="shared" si="10"/>
        <v>181577.99</v>
      </c>
      <c r="F43" s="18">
        <f t="shared" si="10"/>
        <v>119078.17</v>
      </c>
      <c r="G43" s="18">
        <f t="shared" si="10"/>
        <v>119078.17</v>
      </c>
      <c r="H43" s="18">
        <f t="shared" si="3"/>
        <v>62499.819999999992</v>
      </c>
    </row>
    <row r="44" spans="1:8">
      <c r="A44" s="19" t="s">
        <v>81</v>
      </c>
      <c r="B44" s="20" t="s">
        <v>82</v>
      </c>
      <c r="C44" s="21">
        <v>82500</v>
      </c>
      <c r="D44" s="21">
        <v>70577.990000000005</v>
      </c>
      <c r="E44" s="21">
        <f t="shared" ref="E44:E52" si="11">C44+D44</f>
        <v>153077.99</v>
      </c>
      <c r="F44" s="21">
        <v>114053.71</v>
      </c>
      <c r="G44" s="21">
        <v>114053.71</v>
      </c>
      <c r="H44" s="21">
        <f t="shared" si="3"/>
        <v>39024.279999999984</v>
      </c>
    </row>
    <row r="45" spans="1:8">
      <c r="A45" s="19" t="s">
        <v>83</v>
      </c>
      <c r="B45" s="20" t="s">
        <v>84</v>
      </c>
      <c r="C45" s="21">
        <v>0</v>
      </c>
      <c r="D45" s="21">
        <v>24500</v>
      </c>
      <c r="E45" s="21">
        <f t="shared" si="11"/>
        <v>24500</v>
      </c>
      <c r="F45" s="21">
        <v>2050.65</v>
      </c>
      <c r="G45" s="21">
        <v>2050.65</v>
      </c>
      <c r="H45" s="21">
        <f t="shared" si="3"/>
        <v>22449.35</v>
      </c>
    </row>
    <row r="46" spans="1:8">
      <c r="A46" s="19" t="s">
        <v>85</v>
      </c>
      <c r="B46" s="20" t="s">
        <v>86</v>
      </c>
      <c r="C46" s="21">
        <v>0</v>
      </c>
      <c r="D46" s="21">
        <v>0</v>
      </c>
      <c r="E46" s="21">
        <f t="shared" si="11"/>
        <v>0</v>
      </c>
      <c r="F46" s="21">
        <v>0</v>
      </c>
      <c r="G46" s="21">
        <v>0</v>
      </c>
      <c r="H46" s="21">
        <f t="shared" si="3"/>
        <v>0</v>
      </c>
    </row>
    <row r="47" spans="1:8">
      <c r="A47" s="19" t="s">
        <v>87</v>
      </c>
      <c r="B47" s="20" t="s">
        <v>88</v>
      </c>
      <c r="C47" s="21">
        <v>0</v>
      </c>
      <c r="D47" s="21">
        <v>0</v>
      </c>
      <c r="E47" s="21">
        <f t="shared" si="11"/>
        <v>0</v>
      </c>
      <c r="F47" s="21">
        <v>0</v>
      </c>
      <c r="G47" s="21">
        <v>0</v>
      </c>
      <c r="H47" s="21">
        <f t="shared" si="3"/>
        <v>0</v>
      </c>
    </row>
    <row r="48" spans="1:8">
      <c r="A48" s="19" t="s">
        <v>89</v>
      </c>
      <c r="B48" s="20" t="s">
        <v>90</v>
      </c>
      <c r="C48" s="21">
        <v>0</v>
      </c>
      <c r="D48" s="21">
        <v>0</v>
      </c>
      <c r="E48" s="21">
        <f t="shared" si="11"/>
        <v>0</v>
      </c>
      <c r="F48" s="21">
        <v>0</v>
      </c>
      <c r="G48" s="21">
        <v>0</v>
      </c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0</v>
      </c>
      <c r="D49" s="21">
        <v>4000</v>
      </c>
      <c r="E49" s="21">
        <f t="shared" si="11"/>
        <v>4000</v>
      </c>
      <c r="F49" s="21">
        <v>2973.81</v>
      </c>
      <c r="G49" s="21">
        <v>2973.81</v>
      </c>
      <c r="H49" s="21">
        <f t="shared" si="3"/>
        <v>1026.19</v>
      </c>
    </row>
    <row r="50" spans="1:8">
      <c r="A50" s="19" t="s">
        <v>93</v>
      </c>
      <c r="B50" s="20" t="s">
        <v>94</v>
      </c>
      <c r="C50" s="21">
        <v>0</v>
      </c>
      <c r="D50" s="21">
        <v>0</v>
      </c>
      <c r="E50" s="21">
        <f t="shared" si="11"/>
        <v>0</v>
      </c>
      <c r="F50" s="21">
        <v>0</v>
      </c>
      <c r="G50" s="21">
        <v>0</v>
      </c>
      <c r="H50" s="21">
        <f t="shared" si="3"/>
        <v>0</v>
      </c>
    </row>
    <row r="51" spans="1:8">
      <c r="A51" s="19" t="s">
        <v>95</v>
      </c>
      <c r="B51" s="20" t="s">
        <v>96</v>
      </c>
      <c r="C51" s="21">
        <v>0</v>
      </c>
      <c r="D51" s="21">
        <v>0</v>
      </c>
      <c r="E51" s="21">
        <f t="shared" si="11"/>
        <v>0</v>
      </c>
      <c r="F51" s="21">
        <v>0</v>
      </c>
      <c r="G51" s="21">
        <v>0</v>
      </c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0</v>
      </c>
      <c r="D52" s="21">
        <v>0</v>
      </c>
      <c r="E52" s="21">
        <f t="shared" si="11"/>
        <v>0</v>
      </c>
      <c r="F52" s="21">
        <v>0</v>
      </c>
      <c r="G52" s="21">
        <v>0</v>
      </c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>
        <v>0</v>
      </c>
      <c r="D54" s="21">
        <v>0</v>
      </c>
      <c r="E54" s="21">
        <f t="shared" ref="E54:E56" si="13">C54+D54</f>
        <v>0</v>
      </c>
      <c r="F54" s="21">
        <v>0</v>
      </c>
      <c r="G54" s="21">
        <v>0</v>
      </c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0</v>
      </c>
      <c r="E55" s="21">
        <f t="shared" si="13"/>
        <v>0</v>
      </c>
      <c r="F55" s="21">
        <v>0</v>
      </c>
      <c r="G55" s="21">
        <v>0</v>
      </c>
      <c r="H55" s="21">
        <f t="shared" si="3"/>
        <v>0</v>
      </c>
    </row>
    <row r="56" spans="1:8">
      <c r="A56" s="19" t="s">
        <v>104</v>
      </c>
      <c r="B56" s="20" t="s">
        <v>105</v>
      </c>
      <c r="C56" s="21">
        <v>0</v>
      </c>
      <c r="D56" s="21">
        <v>0</v>
      </c>
      <c r="E56" s="21">
        <f t="shared" si="13"/>
        <v>0</v>
      </c>
      <c r="F56" s="21">
        <v>0</v>
      </c>
      <c r="G56" s="21">
        <v>0</v>
      </c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>
        <v>0</v>
      </c>
      <c r="D58" s="21">
        <v>0</v>
      </c>
      <c r="E58" s="21">
        <f t="shared" ref="E58:E65" si="15">C58+D58</f>
        <v>0</v>
      </c>
      <c r="F58" s="21">
        <v>0</v>
      </c>
      <c r="G58" s="21">
        <v>0</v>
      </c>
      <c r="H58" s="21">
        <f t="shared" si="3"/>
        <v>0</v>
      </c>
    </row>
    <row r="59" spans="1:8">
      <c r="A59" s="19" t="s">
        <v>109</v>
      </c>
      <c r="B59" s="20" t="s">
        <v>110</v>
      </c>
      <c r="C59" s="21">
        <v>0</v>
      </c>
      <c r="D59" s="21">
        <v>0</v>
      </c>
      <c r="E59" s="21">
        <f t="shared" si="15"/>
        <v>0</v>
      </c>
      <c r="F59" s="21">
        <v>0</v>
      </c>
      <c r="G59" s="21">
        <v>0</v>
      </c>
      <c r="H59" s="21">
        <f t="shared" si="3"/>
        <v>0</v>
      </c>
    </row>
    <row r="60" spans="1:8">
      <c r="A60" s="19" t="s">
        <v>111</v>
      </c>
      <c r="B60" s="20" t="s">
        <v>112</v>
      </c>
      <c r="C60" s="21">
        <v>0</v>
      </c>
      <c r="D60" s="21">
        <v>0</v>
      </c>
      <c r="E60" s="21">
        <f t="shared" si="15"/>
        <v>0</v>
      </c>
      <c r="F60" s="21">
        <v>0</v>
      </c>
      <c r="G60" s="21">
        <v>0</v>
      </c>
      <c r="H60" s="21">
        <f t="shared" si="3"/>
        <v>0</v>
      </c>
    </row>
    <row r="61" spans="1:8">
      <c r="A61" s="19" t="s">
        <v>113</v>
      </c>
      <c r="B61" s="20" t="s">
        <v>114</v>
      </c>
      <c r="C61" s="21">
        <v>0</v>
      </c>
      <c r="D61" s="21">
        <v>0</v>
      </c>
      <c r="E61" s="21">
        <f t="shared" si="15"/>
        <v>0</v>
      </c>
      <c r="F61" s="21">
        <v>0</v>
      </c>
      <c r="G61" s="21">
        <v>0</v>
      </c>
      <c r="H61" s="21">
        <f t="shared" si="3"/>
        <v>0</v>
      </c>
    </row>
    <row r="62" spans="1:8">
      <c r="A62" s="19" t="s">
        <v>115</v>
      </c>
      <c r="B62" s="20" t="s">
        <v>116</v>
      </c>
      <c r="C62" s="21">
        <v>0</v>
      </c>
      <c r="D62" s="21">
        <v>0</v>
      </c>
      <c r="E62" s="21">
        <f t="shared" si="15"/>
        <v>0</v>
      </c>
      <c r="F62" s="21">
        <v>0</v>
      </c>
      <c r="G62" s="21">
        <v>0</v>
      </c>
      <c r="H62" s="21">
        <f t="shared" si="3"/>
        <v>0</v>
      </c>
    </row>
    <row r="63" spans="1:8">
      <c r="A63" s="19" t="s">
        <v>117</v>
      </c>
      <c r="B63" s="20" t="s">
        <v>118</v>
      </c>
      <c r="C63" s="21">
        <v>0</v>
      </c>
      <c r="D63" s="21">
        <v>0</v>
      </c>
      <c r="E63" s="21">
        <f t="shared" si="15"/>
        <v>0</v>
      </c>
      <c r="F63" s="21">
        <v>0</v>
      </c>
      <c r="G63" s="21">
        <v>0</v>
      </c>
      <c r="H63" s="21">
        <f t="shared" si="3"/>
        <v>0</v>
      </c>
    </row>
    <row r="64" spans="1:8">
      <c r="A64" s="19"/>
      <c r="B64" s="20" t="s">
        <v>119</v>
      </c>
      <c r="C64" s="21">
        <v>0</v>
      </c>
      <c r="D64" s="21">
        <v>0</v>
      </c>
      <c r="E64" s="21">
        <f t="shared" si="15"/>
        <v>0</v>
      </c>
      <c r="F64" s="21">
        <v>0</v>
      </c>
      <c r="G64" s="21">
        <v>0</v>
      </c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0</v>
      </c>
      <c r="D65" s="21">
        <v>0</v>
      </c>
      <c r="E65" s="21">
        <f t="shared" si="15"/>
        <v>0</v>
      </c>
      <c r="F65" s="21">
        <v>0</v>
      </c>
      <c r="G65" s="21">
        <v>0</v>
      </c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>
        <v>0</v>
      </c>
      <c r="D67" s="21">
        <v>0</v>
      </c>
      <c r="E67" s="21">
        <f t="shared" ref="E67:E69" si="17">C67+D67</f>
        <v>0</v>
      </c>
      <c r="F67" s="21">
        <v>0</v>
      </c>
      <c r="G67" s="21">
        <v>0</v>
      </c>
      <c r="H67" s="21">
        <f t="shared" si="3"/>
        <v>0</v>
      </c>
    </row>
    <row r="68" spans="1:8">
      <c r="A68" s="19" t="s">
        <v>125</v>
      </c>
      <c r="B68" s="20" t="s">
        <v>126</v>
      </c>
      <c r="C68" s="21">
        <v>0</v>
      </c>
      <c r="D68" s="21">
        <v>0</v>
      </c>
      <c r="E68" s="21">
        <f t="shared" si="17"/>
        <v>0</v>
      </c>
      <c r="F68" s="21">
        <v>0</v>
      </c>
      <c r="G68" s="21">
        <v>0</v>
      </c>
      <c r="H68" s="21">
        <f t="shared" si="3"/>
        <v>0</v>
      </c>
    </row>
    <row r="69" spans="1:8">
      <c r="A69" s="19" t="s">
        <v>127</v>
      </c>
      <c r="B69" s="20" t="s">
        <v>128</v>
      </c>
      <c r="C69" s="21">
        <v>0</v>
      </c>
      <c r="D69" s="21">
        <v>0</v>
      </c>
      <c r="E69" s="21">
        <f t="shared" si="17"/>
        <v>0</v>
      </c>
      <c r="F69" s="21">
        <v>0</v>
      </c>
      <c r="G69" s="21">
        <v>0</v>
      </c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>
        <v>0</v>
      </c>
      <c r="D71" s="21">
        <v>0</v>
      </c>
      <c r="E71" s="21">
        <f t="shared" ref="E71:E78" si="19">C71+D71</f>
        <v>0</v>
      </c>
      <c r="F71" s="21">
        <v>0</v>
      </c>
      <c r="G71" s="21">
        <v>0</v>
      </c>
      <c r="H71" s="21">
        <f t="shared" ref="H71:H78" si="20">E71-F71</f>
        <v>0</v>
      </c>
    </row>
    <row r="72" spans="1:8">
      <c r="A72" s="19" t="s">
        <v>132</v>
      </c>
      <c r="B72" s="20" t="s">
        <v>133</v>
      </c>
      <c r="C72" s="21">
        <v>0</v>
      </c>
      <c r="D72" s="21">
        <v>0</v>
      </c>
      <c r="E72" s="21">
        <f t="shared" si="19"/>
        <v>0</v>
      </c>
      <c r="F72" s="21">
        <v>0</v>
      </c>
      <c r="G72" s="21">
        <v>0</v>
      </c>
      <c r="H72" s="21">
        <f t="shared" si="20"/>
        <v>0</v>
      </c>
    </row>
    <row r="73" spans="1:8">
      <c r="A73" s="19" t="s">
        <v>134</v>
      </c>
      <c r="B73" s="20" t="s">
        <v>135</v>
      </c>
      <c r="C73" s="21">
        <v>0</v>
      </c>
      <c r="D73" s="21">
        <v>0</v>
      </c>
      <c r="E73" s="21">
        <f t="shared" si="19"/>
        <v>0</v>
      </c>
      <c r="F73" s="21">
        <v>0</v>
      </c>
      <c r="G73" s="21">
        <v>0</v>
      </c>
      <c r="H73" s="21">
        <f t="shared" si="20"/>
        <v>0</v>
      </c>
    </row>
    <row r="74" spans="1:8">
      <c r="A74" s="19" t="s">
        <v>136</v>
      </c>
      <c r="B74" s="20" t="s">
        <v>137</v>
      </c>
      <c r="C74" s="21">
        <v>0</v>
      </c>
      <c r="D74" s="21">
        <v>0</v>
      </c>
      <c r="E74" s="21">
        <f t="shared" si="19"/>
        <v>0</v>
      </c>
      <c r="F74" s="21">
        <v>0</v>
      </c>
      <c r="G74" s="21">
        <v>0</v>
      </c>
      <c r="H74" s="21">
        <f t="shared" si="20"/>
        <v>0</v>
      </c>
    </row>
    <row r="75" spans="1:8">
      <c r="A75" s="19" t="s">
        <v>138</v>
      </c>
      <c r="B75" s="20" t="s">
        <v>139</v>
      </c>
      <c r="C75" s="21">
        <v>0</v>
      </c>
      <c r="D75" s="21">
        <v>0</v>
      </c>
      <c r="E75" s="21">
        <f t="shared" si="19"/>
        <v>0</v>
      </c>
      <c r="F75" s="21">
        <v>0</v>
      </c>
      <c r="G75" s="21">
        <v>0</v>
      </c>
      <c r="H75" s="21">
        <f t="shared" si="20"/>
        <v>0</v>
      </c>
    </row>
    <row r="76" spans="1:8">
      <c r="A76" s="19" t="s">
        <v>140</v>
      </c>
      <c r="B76" s="20" t="s">
        <v>141</v>
      </c>
      <c r="C76" s="21">
        <v>0</v>
      </c>
      <c r="D76" s="21">
        <v>0</v>
      </c>
      <c r="E76" s="21">
        <f t="shared" si="19"/>
        <v>0</v>
      </c>
      <c r="F76" s="21">
        <v>0</v>
      </c>
      <c r="G76" s="21">
        <v>0</v>
      </c>
      <c r="H76" s="21">
        <f t="shared" si="20"/>
        <v>0</v>
      </c>
    </row>
    <row r="77" spans="1:8">
      <c r="A77" s="19" t="s">
        <v>142</v>
      </c>
      <c r="B77" s="20" t="s">
        <v>143</v>
      </c>
      <c r="C77" s="21">
        <v>0</v>
      </c>
      <c r="D77" s="21">
        <v>0</v>
      </c>
      <c r="E77" s="21">
        <f t="shared" si="19"/>
        <v>0</v>
      </c>
      <c r="F77" s="21">
        <v>0</v>
      </c>
      <c r="G77" s="21">
        <v>0</v>
      </c>
      <c r="H77" s="21">
        <f t="shared" si="20"/>
        <v>0</v>
      </c>
    </row>
    <row r="78" spans="1:8" ht="5.0999999999999996" customHeight="1">
      <c r="A78" s="23"/>
      <c r="B78" s="24"/>
      <c r="C78" s="25">
        <v>0</v>
      </c>
      <c r="D78" s="25">
        <v>0</v>
      </c>
      <c r="E78" s="25">
        <f t="shared" si="19"/>
        <v>0</v>
      </c>
      <c r="F78" s="25">
        <v>0</v>
      </c>
      <c r="G78" s="25">
        <v>0</v>
      </c>
      <c r="H78" s="25">
        <f t="shared" si="20"/>
        <v>0</v>
      </c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0</v>
      </c>
      <c r="E79" s="25">
        <f t="shared" si="21"/>
        <v>0</v>
      </c>
      <c r="F79" s="25">
        <f t="shared" si="21"/>
        <v>0</v>
      </c>
      <c r="G79" s="25">
        <f t="shared" si="21"/>
        <v>0</v>
      </c>
      <c r="H79" s="25">
        <f t="shared" si="21"/>
        <v>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>
        <v>0</v>
      </c>
      <c r="D81" s="31">
        <v>0</v>
      </c>
      <c r="E81" s="21">
        <f t="shared" ref="E81:E87" si="23">C81+D81</f>
        <v>0</v>
      </c>
      <c r="F81" s="31">
        <v>0</v>
      </c>
      <c r="G81" s="31">
        <v>0</v>
      </c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>
        <v>0</v>
      </c>
      <c r="D82" s="31">
        <v>0</v>
      </c>
      <c r="E82" s="21">
        <f t="shared" si="23"/>
        <v>0</v>
      </c>
      <c r="F82" s="31">
        <v>0</v>
      </c>
      <c r="G82" s="31">
        <v>0</v>
      </c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0</v>
      </c>
      <c r="E83" s="21">
        <f t="shared" si="23"/>
        <v>0</v>
      </c>
      <c r="F83" s="31">
        <v>0</v>
      </c>
      <c r="G83" s="31">
        <v>0</v>
      </c>
      <c r="H83" s="31">
        <f t="shared" si="24"/>
        <v>0</v>
      </c>
    </row>
    <row r="84" spans="1:8">
      <c r="A84" s="19" t="s">
        <v>148</v>
      </c>
      <c r="B84" s="30" t="s">
        <v>18</v>
      </c>
      <c r="C84" s="31">
        <v>0</v>
      </c>
      <c r="D84" s="31">
        <v>0</v>
      </c>
      <c r="E84" s="21">
        <f t="shared" si="23"/>
        <v>0</v>
      </c>
      <c r="F84" s="31">
        <v>0</v>
      </c>
      <c r="G84" s="31">
        <v>0</v>
      </c>
      <c r="H84" s="31">
        <f t="shared" si="24"/>
        <v>0</v>
      </c>
    </row>
    <row r="85" spans="1:8">
      <c r="A85" s="19" t="s">
        <v>149</v>
      </c>
      <c r="B85" s="30" t="s">
        <v>20</v>
      </c>
      <c r="C85" s="31">
        <v>0</v>
      </c>
      <c r="D85" s="31">
        <v>0</v>
      </c>
      <c r="E85" s="21">
        <f t="shared" si="23"/>
        <v>0</v>
      </c>
      <c r="F85" s="31">
        <v>0</v>
      </c>
      <c r="G85" s="31">
        <v>0</v>
      </c>
      <c r="H85" s="31">
        <f t="shared" si="24"/>
        <v>0</v>
      </c>
    </row>
    <row r="86" spans="1:8">
      <c r="A86" s="19" t="s">
        <v>150</v>
      </c>
      <c r="B86" s="30" t="s">
        <v>22</v>
      </c>
      <c r="C86" s="31">
        <v>0</v>
      </c>
      <c r="D86" s="31">
        <v>0</v>
      </c>
      <c r="E86" s="21">
        <f t="shared" si="23"/>
        <v>0</v>
      </c>
      <c r="F86" s="31">
        <v>0</v>
      </c>
      <c r="G86" s="31">
        <v>0</v>
      </c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0</v>
      </c>
      <c r="E87" s="21">
        <f t="shared" si="23"/>
        <v>0</v>
      </c>
      <c r="F87" s="31">
        <v>0</v>
      </c>
      <c r="G87" s="31">
        <v>0</v>
      </c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>
        <v>0</v>
      </c>
      <c r="D89" s="31">
        <v>0</v>
      </c>
      <c r="E89" s="21">
        <f t="shared" ref="E89:E97" si="26">C89+D89</f>
        <v>0</v>
      </c>
      <c r="F89" s="31">
        <v>0</v>
      </c>
      <c r="G89" s="31">
        <v>0</v>
      </c>
      <c r="H89" s="31">
        <f t="shared" si="24"/>
        <v>0</v>
      </c>
    </row>
    <row r="90" spans="1:8">
      <c r="A90" s="19" t="s">
        <v>153</v>
      </c>
      <c r="B90" s="30" t="s">
        <v>29</v>
      </c>
      <c r="C90" s="31">
        <v>0</v>
      </c>
      <c r="D90" s="31">
        <v>0</v>
      </c>
      <c r="E90" s="21">
        <f t="shared" si="26"/>
        <v>0</v>
      </c>
      <c r="F90" s="31">
        <v>0</v>
      </c>
      <c r="G90" s="31">
        <v>0</v>
      </c>
      <c r="H90" s="31">
        <f t="shared" si="24"/>
        <v>0</v>
      </c>
    </row>
    <row r="91" spans="1:8">
      <c r="A91" s="19" t="s">
        <v>154</v>
      </c>
      <c r="B91" s="30" t="s">
        <v>31</v>
      </c>
      <c r="C91" s="31">
        <v>0</v>
      </c>
      <c r="D91" s="31">
        <v>0</v>
      </c>
      <c r="E91" s="21">
        <f t="shared" si="26"/>
        <v>0</v>
      </c>
      <c r="F91" s="31">
        <v>0</v>
      </c>
      <c r="G91" s="31">
        <v>0</v>
      </c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0</v>
      </c>
      <c r="E92" s="21">
        <f t="shared" si="26"/>
        <v>0</v>
      </c>
      <c r="F92" s="31">
        <v>0</v>
      </c>
      <c r="G92" s="31">
        <v>0</v>
      </c>
      <c r="H92" s="31">
        <f t="shared" si="24"/>
        <v>0</v>
      </c>
    </row>
    <row r="93" spans="1:8">
      <c r="A93" s="19" t="s">
        <v>156</v>
      </c>
      <c r="B93" s="30" t="s">
        <v>35</v>
      </c>
      <c r="C93" s="31">
        <v>0</v>
      </c>
      <c r="D93" s="31">
        <v>0</v>
      </c>
      <c r="E93" s="21">
        <f t="shared" si="26"/>
        <v>0</v>
      </c>
      <c r="F93" s="31">
        <v>0</v>
      </c>
      <c r="G93" s="31">
        <v>0</v>
      </c>
      <c r="H93" s="31">
        <f t="shared" si="24"/>
        <v>0</v>
      </c>
    </row>
    <row r="94" spans="1:8">
      <c r="A94" s="19" t="s">
        <v>157</v>
      </c>
      <c r="B94" s="30" t="s">
        <v>37</v>
      </c>
      <c r="C94" s="31">
        <v>0</v>
      </c>
      <c r="D94" s="31">
        <v>0</v>
      </c>
      <c r="E94" s="21">
        <f t="shared" si="26"/>
        <v>0</v>
      </c>
      <c r="F94" s="31">
        <v>0</v>
      </c>
      <c r="G94" s="31">
        <v>0</v>
      </c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0</v>
      </c>
      <c r="D95" s="31">
        <v>0</v>
      </c>
      <c r="E95" s="21">
        <f t="shared" si="26"/>
        <v>0</v>
      </c>
      <c r="F95" s="31">
        <v>0</v>
      </c>
      <c r="G95" s="31">
        <v>0</v>
      </c>
      <c r="H95" s="31">
        <f t="shared" si="24"/>
        <v>0</v>
      </c>
    </row>
    <row r="96" spans="1:8">
      <c r="A96" s="19" t="s">
        <v>159</v>
      </c>
      <c r="B96" s="30" t="s">
        <v>41</v>
      </c>
      <c r="C96" s="31">
        <v>0</v>
      </c>
      <c r="D96" s="31">
        <v>0</v>
      </c>
      <c r="E96" s="21">
        <f t="shared" si="26"/>
        <v>0</v>
      </c>
      <c r="F96" s="31">
        <v>0</v>
      </c>
      <c r="G96" s="31">
        <v>0</v>
      </c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0</v>
      </c>
      <c r="E97" s="21">
        <f t="shared" si="26"/>
        <v>0</v>
      </c>
      <c r="F97" s="31">
        <v>0</v>
      </c>
      <c r="G97" s="31">
        <v>0</v>
      </c>
      <c r="H97" s="31">
        <f t="shared" si="24"/>
        <v>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0</v>
      </c>
      <c r="E98" s="25">
        <f t="shared" si="27"/>
        <v>0</v>
      </c>
      <c r="F98" s="25">
        <f t="shared" si="27"/>
        <v>0</v>
      </c>
      <c r="G98" s="25">
        <f t="shared" si="27"/>
        <v>0</v>
      </c>
      <c r="H98" s="25">
        <f t="shared" si="24"/>
        <v>0</v>
      </c>
    </row>
    <row r="99" spans="1:8">
      <c r="A99" s="19" t="s">
        <v>161</v>
      </c>
      <c r="B99" s="30" t="s">
        <v>46</v>
      </c>
      <c r="C99" s="31">
        <v>0</v>
      </c>
      <c r="D99" s="31">
        <v>0</v>
      </c>
      <c r="E99" s="21">
        <f t="shared" ref="E99:E107" si="28">C99+D99</f>
        <v>0</v>
      </c>
      <c r="F99" s="31">
        <v>0</v>
      </c>
      <c r="G99" s="31">
        <v>0</v>
      </c>
      <c r="H99" s="31">
        <f t="shared" si="24"/>
        <v>0</v>
      </c>
    </row>
    <row r="100" spans="1:8">
      <c r="A100" s="19" t="s">
        <v>162</v>
      </c>
      <c r="B100" s="30" t="s">
        <v>48</v>
      </c>
      <c r="C100" s="31">
        <v>0</v>
      </c>
      <c r="D100" s="31">
        <v>0</v>
      </c>
      <c r="E100" s="21">
        <f t="shared" si="28"/>
        <v>0</v>
      </c>
      <c r="F100" s="31">
        <v>0</v>
      </c>
      <c r="G100" s="31">
        <v>0</v>
      </c>
      <c r="H100" s="31">
        <f t="shared" si="24"/>
        <v>0</v>
      </c>
    </row>
    <row r="101" spans="1:8">
      <c r="A101" s="19" t="s">
        <v>163</v>
      </c>
      <c r="B101" s="30" t="s">
        <v>50</v>
      </c>
      <c r="C101" s="31">
        <v>0</v>
      </c>
      <c r="D101" s="31">
        <v>0</v>
      </c>
      <c r="E101" s="21">
        <f t="shared" si="28"/>
        <v>0</v>
      </c>
      <c r="F101" s="31">
        <v>0</v>
      </c>
      <c r="G101" s="31">
        <v>0</v>
      </c>
      <c r="H101" s="31">
        <f t="shared" si="24"/>
        <v>0</v>
      </c>
    </row>
    <row r="102" spans="1:8">
      <c r="A102" s="19" t="s">
        <v>164</v>
      </c>
      <c r="B102" s="30" t="s">
        <v>52</v>
      </c>
      <c r="C102" s="31">
        <v>0</v>
      </c>
      <c r="D102" s="31">
        <v>0</v>
      </c>
      <c r="E102" s="21">
        <f t="shared" si="28"/>
        <v>0</v>
      </c>
      <c r="F102" s="31">
        <v>0</v>
      </c>
      <c r="G102" s="31">
        <v>0</v>
      </c>
      <c r="H102" s="31">
        <f t="shared" si="24"/>
        <v>0</v>
      </c>
    </row>
    <row r="103" spans="1:8">
      <c r="A103" s="19" t="s">
        <v>165</v>
      </c>
      <c r="B103" s="30" t="s">
        <v>54</v>
      </c>
      <c r="C103" s="31">
        <v>0</v>
      </c>
      <c r="D103" s="31">
        <v>0</v>
      </c>
      <c r="E103" s="21">
        <f t="shared" si="28"/>
        <v>0</v>
      </c>
      <c r="F103" s="31">
        <v>0</v>
      </c>
      <c r="G103" s="31">
        <v>0</v>
      </c>
      <c r="H103" s="31">
        <f t="shared" si="24"/>
        <v>0</v>
      </c>
    </row>
    <row r="104" spans="1:8">
      <c r="A104" s="19" t="s">
        <v>166</v>
      </c>
      <c r="B104" s="30" t="s">
        <v>56</v>
      </c>
      <c r="C104" s="31">
        <v>0</v>
      </c>
      <c r="D104" s="31">
        <v>0</v>
      </c>
      <c r="E104" s="21">
        <f t="shared" si="28"/>
        <v>0</v>
      </c>
      <c r="F104" s="31">
        <v>0</v>
      </c>
      <c r="G104" s="31">
        <v>0</v>
      </c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0</v>
      </c>
      <c r="D105" s="31">
        <v>0</v>
      </c>
      <c r="E105" s="21">
        <f t="shared" si="28"/>
        <v>0</v>
      </c>
      <c r="F105" s="31">
        <v>0</v>
      </c>
      <c r="G105" s="31">
        <v>0</v>
      </c>
      <c r="H105" s="31">
        <f t="shared" si="24"/>
        <v>0</v>
      </c>
    </row>
    <row r="106" spans="1:8">
      <c r="A106" s="19" t="s">
        <v>168</v>
      </c>
      <c r="B106" s="30" t="s">
        <v>60</v>
      </c>
      <c r="C106" s="31">
        <v>0</v>
      </c>
      <c r="D106" s="31">
        <v>0</v>
      </c>
      <c r="E106" s="21">
        <f t="shared" si="28"/>
        <v>0</v>
      </c>
      <c r="F106" s="31">
        <v>0</v>
      </c>
      <c r="G106" s="31">
        <v>0</v>
      </c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0</v>
      </c>
      <c r="D107" s="31">
        <v>0</v>
      </c>
      <c r="E107" s="21">
        <f t="shared" si="28"/>
        <v>0</v>
      </c>
      <c r="F107" s="31">
        <v>0</v>
      </c>
      <c r="G107" s="31">
        <v>0</v>
      </c>
      <c r="H107" s="31">
        <f t="shared" si="24"/>
        <v>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>
        <v>0</v>
      </c>
      <c r="D109" s="31">
        <v>0</v>
      </c>
      <c r="E109" s="21">
        <f t="shared" ref="E109:E117" si="30">C109+D109</f>
        <v>0</v>
      </c>
      <c r="F109" s="31">
        <v>0</v>
      </c>
      <c r="G109" s="31">
        <v>0</v>
      </c>
      <c r="H109" s="31">
        <f t="shared" si="24"/>
        <v>0</v>
      </c>
    </row>
    <row r="110" spans="1:8">
      <c r="A110" s="19" t="s">
        <v>171</v>
      </c>
      <c r="B110" s="30" t="s">
        <v>67</v>
      </c>
      <c r="C110" s="31">
        <v>0</v>
      </c>
      <c r="D110" s="31">
        <v>0</v>
      </c>
      <c r="E110" s="21">
        <f t="shared" si="30"/>
        <v>0</v>
      </c>
      <c r="F110" s="31">
        <v>0</v>
      </c>
      <c r="G110" s="31">
        <v>0</v>
      </c>
      <c r="H110" s="31">
        <f t="shared" si="24"/>
        <v>0</v>
      </c>
    </row>
    <row r="111" spans="1:8">
      <c r="A111" s="19" t="s">
        <v>172</v>
      </c>
      <c r="B111" s="30" t="s">
        <v>69</v>
      </c>
      <c r="C111" s="31">
        <v>0</v>
      </c>
      <c r="D111" s="31">
        <v>0</v>
      </c>
      <c r="E111" s="21">
        <f t="shared" si="30"/>
        <v>0</v>
      </c>
      <c r="F111" s="31">
        <v>0</v>
      </c>
      <c r="G111" s="31">
        <v>0</v>
      </c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0</v>
      </c>
      <c r="E112" s="21">
        <f t="shared" si="30"/>
        <v>0</v>
      </c>
      <c r="F112" s="31">
        <v>0</v>
      </c>
      <c r="G112" s="31">
        <v>0</v>
      </c>
      <c r="H112" s="31">
        <f t="shared" si="24"/>
        <v>0</v>
      </c>
    </row>
    <row r="113" spans="1:8">
      <c r="A113" s="19" t="s">
        <v>174</v>
      </c>
      <c r="B113" s="30" t="s">
        <v>73</v>
      </c>
      <c r="C113" s="31">
        <v>0</v>
      </c>
      <c r="D113" s="31">
        <v>0</v>
      </c>
      <c r="E113" s="21">
        <f t="shared" si="30"/>
        <v>0</v>
      </c>
      <c r="F113" s="31">
        <v>0</v>
      </c>
      <c r="G113" s="31">
        <v>0</v>
      </c>
      <c r="H113" s="31">
        <f t="shared" si="24"/>
        <v>0</v>
      </c>
    </row>
    <row r="114" spans="1:8">
      <c r="A114" s="19" t="s">
        <v>175</v>
      </c>
      <c r="B114" s="30" t="s">
        <v>75</v>
      </c>
      <c r="C114" s="31">
        <v>0</v>
      </c>
      <c r="D114" s="31">
        <v>0</v>
      </c>
      <c r="E114" s="21">
        <f t="shared" si="30"/>
        <v>0</v>
      </c>
      <c r="F114" s="31">
        <v>0</v>
      </c>
      <c r="G114" s="31">
        <v>0</v>
      </c>
      <c r="H114" s="31">
        <f t="shared" si="24"/>
        <v>0</v>
      </c>
    </row>
    <row r="115" spans="1:8">
      <c r="A115" s="22"/>
      <c r="B115" s="30" t="s">
        <v>76</v>
      </c>
      <c r="C115" s="31">
        <v>0</v>
      </c>
      <c r="D115" s="31">
        <v>0</v>
      </c>
      <c r="E115" s="21">
        <f t="shared" si="30"/>
        <v>0</v>
      </c>
      <c r="F115" s="31">
        <v>0</v>
      </c>
      <c r="G115" s="31">
        <v>0</v>
      </c>
      <c r="H115" s="31">
        <f t="shared" si="24"/>
        <v>0</v>
      </c>
    </row>
    <row r="116" spans="1:8">
      <c r="A116" s="22"/>
      <c r="B116" s="30" t="s">
        <v>77</v>
      </c>
      <c r="C116" s="31">
        <v>0</v>
      </c>
      <c r="D116" s="31">
        <v>0</v>
      </c>
      <c r="E116" s="21">
        <f t="shared" si="30"/>
        <v>0</v>
      </c>
      <c r="F116" s="31">
        <v>0</v>
      </c>
      <c r="G116" s="31">
        <v>0</v>
      </c>
      <c r="H116" s="31">
        <f t="shared" si="24"/>
        <v>0</v>
      </c>
    </row>
    <row r="117" spans="1:8">
      <c r="A117" s="19" t="s">
        <v>176</v>
      </c>
      <c r="B117" s="30" t="s">
        <v>79</v>
      </c>
      <c r="C117" s="31">
        <v>0</v>
      </c>
      <c r="D117" s="31">
        <v>0</v>
      </c>
      <c r="E117" s="21">
        <f t="shared" si="30"/>
        <v>0</v>
      </c>
      <c r="F117" s="31">
        <v>0</v>
      </c>
      <c r="G117" s="31">
        <v>0</v>
      </c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>
        <v>0</v>
      </c>
      <c r="D119" s="31">
        <v>0</v>
      </c>
      <c r="E119" s="21">
        <f t="shared" ref="E119:E127" si="32">C119+D119</f>
        <v>0</v>
      </c>
      <c r="F119" s="31">
        <v>0</v>
      </c>
      <c r="G119" s="31">
        <v>0</v>
      </c>
      <c r="H119" s="31">
        <f t="shared" si="24"/>
        <v>0</v>
      </c>
    </row>
    <row r="120" spans="1:8">
      <c r="A120" s="19" t="s">
        <v>178</v>
      </c>
      <c r="B120" s="30" t="s">
        <v>84</v>
      </c>
      <c r="C120" s="31">
        <v>0</v>
      </c>
      <c r="D120" s="31">
        <v>0</v>
      </c>
      <c r="E120" s="21">
        <f t="shared" si="32"/>
        <v>0</v>
      </c>
      <c r="F120" s="31">
        <v>0</v>
      </c>
      <c r="G120" s="31">
        <v>0</v>
      </c>
      <c r="H120" s="31">
        <f t="shared" si="24"/>
        <v>0</v>
      </c>
    </row>
    <row r="121" spans="1:8">
      <c r="A121" s="19" t="s">
        <v>179</v>
      </c>
      <c r="B121" s="30" t="s">
        <v>86</v>
      </c>
      <c r="C121" s="31">
        <v>0</v>
      </c>
      <c r="D121" s="31">
        <v>0</v>
      </c>
      <c r="E121" s="21">
        <f t="shared" si="32"/>
        <v>0</v>
      </c>
      <c r="F121" s="31">
        <v>0</v>
      </c>
      <c r="G121" s="31">
        <v>0</v>
      </c>
      <c r="H121" s="31">
        <f t="shared" si="24"/>
        <v>0</v>
      </c>
    </row>
    <row r="122" spans="1:8">
      <c r="A122" s="19" t="s">
        <v>180</v>
      </c>
      <c r="B122" s="30" t="s">
        <v>88</v>
      </c>
      <c r="C122" s="31">
        <v>0</v>
      </c>
      <c r="D122" s="31">
        <v>0</v>
      </c>
      <c r="E122" s="21">
        <f t="shared" si="32"/>
        <v>0</v>
      </c>
      <c r="F122" s="31">
        <v>0</v>
      </c>
      <c r="G122" s="31">
        <v>0</v>
      </c>
      <c r="H122" s="31">
        <f t="shared" si="24"/>
        <v>0</v>
      </c>
    </row>
    <row r="123" spans="1:8">
      <c r="A123" s="19" t="s">
        <v>181</v>
      </c>
      <c r="B123" s="30" t="s">
        <v>90</v>
      </c>
      <c r="C123" s="31">
        <v>0</v>
      </c>
      <c r="D123" s="31">
        <v>0</v>
      </c>
      <c r="E123" s="21">
        <f t="shared" si="32"/>
        <v>0</v>
      </c>
      <c r="F123" s="31">
        <v>0</v>
      </c>
      <c r="G123" s="31">
        <v>0</v>
      </c>
      <c r="H123" s="31">
        <f t="shared" si="24"/>
        <v>0</v>
      </c>
    </row>
    <row r="124" spans="1:8">
      <c r="A124" s="19" t="s">
        <v>182</v>
      </c>
      <c r="B124" s="30" t="s">
        <v>92</v>
      </c>
      <c r="C124" s="31">
        <v>0</v>
      </c>
      <c r="D124" s="31">
        <v>0</v>
      </c>
      <c r="E124" s="21">
        <f t="shared" si="32"/>
        <v>0</v>
      </c>
      <c r="F124" s="31">
        <v>0</v>
      </c>
      <c r="G124" s="31">
        <v>0</v>
      </c>
      <c r="H124" s="31">
        <f t="shared" si="24"/>
        <v>0</v>
      </c>
    </row>
    <row r="125" spans="1:8">
      <c r="A125" s="19" t="s">
        <v>183</v>
      </c>
      <c r="B125" s="30" t="s">
        <v>94</v>
      </c>
      <c r="C125" s="31">
        <v>0</v>
      </c>
      <c r="D125" s="31">
        <v>0</v>
      </c>
      <c r="E125" s="21">
        <f t="shared" si="32"/>
        <v>0</v>
      </c>
      <c r="F125" s="31">
        <v>0</v>
      </c>
      <c r="G125" s="31">
        <v>0</v>
      </c>
      <c r="H125" s="31">
        <f t="shared" si="24"/>
        <v>0</v>
      </c>
    </row>
    <row r="126" spans="1:8">
      <c r="A126" s="19" t="s">
        <v>184</v>
      </c>
      <c r="B126" s="30" t="s">
        <v>96</v>
      </c>
      <c r="C126" s="31">
        <v>0</v>
      </c>
      <c r="D126" s="31">
        <v>0</v>
      </c>
      <c r="E126" s="21">
        <f t="shared" si="32"/>
        <v>0</v>
      </c>
      <c r="F126" s="31">
        <v>0</v>
      </c>
      <c r="G126" s="31">
        <v>0</v>
      </c>
      <c r="H126" s="31">
        <f t="shared" si="24"/>
        <v>0</v>
      </c>
    </row>
    <row r="127" spans="1:8">
      <c r="A127" s="19" t="s">
        <v>185</v>
      </c>
      <c r="B127" s="30" t="s">
        <v>98</v>
      </c>
      <c r="C127" s="31">
        <v>0</v>
      </c>
      <c r="D127" s="31">
        <v>0</v>
      </c>
      <c r="E127" s="21">
        <f t="shared" si="32"/>
        <v>0</v>
      </c>
      <c r="F127" s="31">
        <v>0</v>
      </c>
      <c r="G127" s="31">
        <v>0</v>
      </c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>
        <v>0</v>
      </c>
      <c r="D129" s="31">
        <v>0</v>
      </c>
      <c r="E129" s="21">
        <f t="shared" ref="E129:E131" si="34">C129+D129</f>
        <v>0</v>
      </c>
      <c r="F129" s="31">
        <v>0</v>
      </c>
      <c r="G129" s="31">
        <v>0</v>
      </c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0</v>
      </c>
      <c r="E130" s="21">
        <f t="shared" si="34"/>
        <v>0</v>
      </c>
      <c r="F130" s="31">
        <v>0</v>
      </c>
      <c r="G130" s="31">
        <v>0</v>
      </c>
      <c r="H130" s="31">
        <f t="shared" si="24"/>
        <v>0</v>
      </c>
    </row>
    <row r="131" spans="1:8">
      <c r="A131" s="19" t="s">
        <v>188</v>
      </c>
      <c r="B131" s="30" t="s">
        <v>105</v>
      </c>
      <c r="C131" s="31">
        <v>0</v>
      </c>
      <c r="D131" s="31">
        <v>0</v>
      </c>
      <c r="E131" s="21">
        <f t="shared" si="34"/>
        <v>0</v>
      </c>
      <c r="F131" s="31">
        <v>0</v>
      </c>
      <c r="G131" s="31">
        <v>0</v>
      </c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>
        <v>0</v>
      </c>
      <c r="D133" s="31">
        <v>0</v>
      </c>
      <c r="E133" s="21">
        <f t="shared" ref="E133:E140" si="36">C133+D133</f>
        <v>0</v>
      </c>
      <c r="F133" s="31">
        <v>0</v>
      </c>
      <c r="G133" s="31">
        <v>0</v>
      </c>
      <c r="H133" s="31">
        <f t="shared" si="24"/>
        <v>0</v>
      </c>
    </row>
    <row r="134" spans="1:8">
      <c r="A134" s="19" t="s">
        <v>190</v>
      </c>
      <c r="B134" s="30" t="s">
        <v>110</v>
      </c>
      <c r="C134" s="31">
        <v>0</v>
      </c>
      <c r="D134" s="31">
        <v>0</v>
      </c>
      <c r="E134" s="21">
        <f t="shared" si="36"/>
        <v>0</v>
      </c>
      <c r="F134" s="31">
        <v>0</v>
      </c>
      <c r="G134" s="31">
        <v>0</v>
      </c>
      <c r="H134" s="31">
        <f t="shared" si="24"/>
        <v>0</v>
      </c>
    </row>
    <row r="135" spans="1:8">
      <c r="A135" s="19" t="s">
        <v>191</v>
      </c>
      <c r="B135" s="30" t="s">
        <v>112</v>
      </c>
      <c r="C135" s="31">
        <v>0</v>
      </c>
      <c r="D135" s="31">
        <v>0</v>
      </c>
      <c r="E135" s="21">
        <f t="shared" si="36"/>
        <v>0</v>
      </c>
      <c r="F135" s="31">
        <v>0</v>
      </c>
      <c r="G135" s="31">
        <v>0</v>
      </c>
      <c r="H135" s="31">
        <f t="shared" si="24"/>
        <v>0</v>
      </c>
    </row>
    <row r="136" spans="1:8">
      <c r="A136" s="19" t="s">
        <v>192</v>
      </c>
      <c r="B136" s="30" t="s">
        <v>114</v>
      </c>
      <c r="C136" s="31">
        <v>0</v>
      </c>
      <c r="D136" s="31">
        <v>0</v>
      </c>
      <c r="E136" s="21">
        <f t="shared" si="36"/>
        <v>0</v>
      </c>
      <c r="F136" s="31">
        <v>0</v>
      </c>
      <c r="G136" s="31">
        <v>0</v>
      </c>
      <c r="H136" s="31">
        <f t="shared" si="24"/>
        <v>0</v>
      </c>
    </row>
    <row r="137" spans="1:8">
      <c r="A137" s="19" t="s">
        <v>193</v>
      </c>
      <c r="B137" s="30" t="s">
        <v>116</v>
      </c>
      <c r="C137" s="31">
        <v>0</v>
      </c>
      <c r="D137" s="31">
        <v>0</v>
      </c>
      <c r="E137" s="21">
        <f t="shared" si="36"/>
        <v>0</v>
      </c>
      <c r="F137" s="31">
        <v>0</v>
      </c>
      <c r="G137" s="31">
        <v>0</v>
      </c>
      <c r="H137" s="31">
        <f t="shared" si="24"/>
        <v>0</v>
      </c>
    </row>
    <row r="138" spans="1:8">
      <c r="A138" s="19" t="s">
        <v>194</v>
      </c>
      <c r="B138" s="30" t="s">
        <v>118</v>
      </c>
      <c r="C138" s="31">
        <v>0</v>
      </c>
      <c r="D138" s="31">
        <v>0</v>
      </c>
      <c r="E138" s="21">
        <f t="shared" si="36"/>
        <v>0</v>
      </c>
      <c r="F138" s="31">
        <v>0</v>
      </c>
      <c r="G138" s="31">
        <v>0</v>
      </c>
      <c r="H138" s="31">
        <f t="shared" si="24"/>
        <v>0</v>
      </c>
    </row>
    <row r="139" spans="1:8">
      <c r="A139" s="19"/>
      <c r="B139" s="30" t="s">
        <v>119</v>
      </c>
      <c r="C139" s="31">
        <v>0</v>
      </c>
      <c r="D139" s="31">
        <v>0</v>
      </c>
      <c r="E139" s="21">
        <f t="shared" si="36"/>
        <v>0</v>
      </c>
      <c r="F139" s="31">
        <v>0</v>
      </c>
      <c r="G139" s="31">
        <v>0</v>
      </c>
      <c r="H139" s="31">
        <f t="shared" si="24"/>
        <v>0</v>
      </c>
    </row>
    <row r="140" spans="1:8">
      <c r="A140" s="19" t="s">
        <v>195</v>
      </c>
      <c r="B140" s="30" t="s">
        <v>121</v>
      </c>
      <c r="C140" s="31">
        <v>0</v>
      </c>
      <c r="D140" s="31">
        <v>0</v>
      </c>
      <c r="E140" s="21">
        <f t="shared" si="36"/>
        <v>0</v>
      </c>
      <c r="F140" s="31">
        <v>0</v>
      </c>
      <c r="G140" s="31">
        <v>0</v>
      </c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>
        <v>0</v>
      </c>
      <c r="D142" s="31">
        <v>0</v>
      </c>
      <c r="E142" s="21">
        <f t="shared" ref="E142:E144" si="38">C142+D142</f>
        <v>0</v>
      </c>
      <c r="F142" s="31">
        <v>0</v>
      </c>
      <c r="G142" s="31">
        <v>0</v>
      </c>
      <c r="H142" s="31">
        <f t="shared" si="24"/>
        <v>0</v>
      </c>
    </row>
    <row r="143" spans="1:8">
      <c r="A143" s="19" t="s">
        <v>197</v>
      </c>
      <c r="B143" s="30" t="s">
        <v>126</v>
      </c>
      <c r="C143" s="31">
        <v>0</v>
      </c>
      <c r="D143" s="31">
        <v>0</v>
      </c>
      <c r="E143" s="21">
        <f t="shared" si="38"/>
        <v>0</v>
      </c>
      <c r="F143" s="31">
        <v>0</v>
      </c>
      <c r="G143" s="31">
        <v>0</v>
      </c>
      <c r="H143" s="31">
        <f t="shared" si="24"/>
        <v>0</v>
      </c>
    </row>
    <row r="144" spans="1:8">
      <c r="A144" s="19" t="s">
        <v>198</v>
      </c>
      <c r="B144" s="30" t="s">
        <v>128</v>
      </c>
      <c r="C144" s="31">
        <v>0</v>
      </c>
      <c r="D144" s="31">
        <v>0</v>
      </c>
      <c r="E144" s="21">
        <f t="shared" si="38"/>
        <v>0</v>
      </c>
      <c r="F144" s="31">
        <v>0</v>
      </c>
      <c r="G144" s="31">
        <v>0</v>
      </c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3" si="40">E145-F145</f>
        <v>0</v>
      </c>
    </row>
    <row r="146" spans="1:8">
      <c r="A146" s="19" t="s">
        <v>199</v>
      </c>
      <c r="B146" s="30" t="s">
        <v>131</v>
      </c>
      <c r="C146" s="31">
        <v>0</v>
      </c>
      <c r="D146" s="31">
        <v>0</v>
      </c>
      <c r="E146" s="21">
        <f t="shared" ref="E146:E153" si="41">C146+D146</f>
        <v>0</v>
      </c>
      <c r="F146" s="31">
        <v>0</v>
      </c>
      <c r="G146" s="31">
        <v>0</v>
      </c>
      <c r="H146" s="31">
        <f t="shared" si="40"/>
        <v>0</v>
      </c>
    </row>
    <row r="147" spans="1:8">
      <c r="A147" s="19" t="s">
        <v>200</v>
      </c>
      <c r="B147" s="30" t="s">
        <v>133</v>
      </c>
      <c r="C147" s="31">
        <v>0</v>
      </c>
      <c r="D147" s="31">
        <v>0</v>
      </c>
      <c r="E147" s="21">
        <f t="shared" si="41"/>
        <v>0</v>
      </c>
      <c r="F147" s="31">
        <v>0</v>
      </c>
      <c r="G147" s="31">
        <v>0</v>
      </c>
      <c r="H147" s="31">
        <f t="shared" si="40"/>
        <v>0</v>
      </c>
    </row>
    <row r="148" spans="1:8">
      <c r="A148" s="19" t="s">
        <v>201</v>
      </c>
      <c r="B148" s="30" t="s">
        <v>135</v>
      </c>
      <c r="C148" s="31">
        <v>0</v>
      </c>
      <c r="D148" s="31">
        <v>0</v>
      </c>
      <c r="E148" s="21">
        <f t="shared" si="41"/>
        <v>0</v>
      </c>
      <c r="F148" s="31">
        <v>0</v>
      </c>
      <c r="G148" s="31">
        <v>0</v>
      </c>
      <c r="H148" s="31">
        <f t="shared" si="40"/>
        <v>0</v>
      </c>
    </row>
    <row r="149" spans="1:8">
      <c r="A149" s="19" t="s">
        <v>202</v>
      </c>
      <c r="B149" s="30" t="s">
        <v>137</v>
      </c>
      <c r="C149" s="31">
        <v>0</v>
      </c>
      <c r="D149" s="31">
        <v>0</v>
      </c>
      <c r="E149" s="21">
        <f t="shared" si="41"/>
        <v>0</v>
      </c>
      <c r="F149" s="31">
        <v>0</v>
      </c>
      <c r="G149" s="31">
        <v>0</v>
      </c>
      <c r="H149" s="31">
        <f t="shared" si="40"/>
        <v>0</v>
      </c>
    </row>
    <row r="150" spans="1:8">
      <c r="A150" s="19" t="s">
        <v>203</v>
      </c>
      <c r="B150" s="30" t="s">
        <v>139</v>
      </c>
      <c r="C150" s="31">
        <v>0</v>
      </c>
      <c r="D150" s="31">
        <v>0</v>
      </c>
      <c r="E150" s="21">
        <f t="shared" si="41"/>
        <v>0</v>
      </c>
      <c r="F150" s="31">
        <v>0</v>
      </c>
      <c r="G150" s="31">
        <v>0</v>
      </c>
      <c r="H150" s="31">
        <f t="shared" si="40"/>
        <v>0</v>
      </c>
    </row>
    <row r="151" spans="1:8">
      <c r="A151" s="19" t="s">
        <v>204</v>
      </c>
      <c r="B151" s="30" t="s">
        <v>141</v>
      </c>
      <c r="C151" s="31">
        <v>0</v>
      </c>
      <c r="D151" s="31">
        <v>0</v>
      </c>
      <c r="E151" s="21">
        <f t="shared" si="41"/>
        <v>0</v>
      </c>
      <c r="F151" s="31">
        <v>0</v>
      </c>
      <c r="G151" s="31">
        <v>0</v>
      </c>
      <c r="H151" s="31">
        <f t="shared" si="40"/>
        <v>0</v>
      </c>
    </row>
    <row r="152" spans="1:8">
      <c r="A152" s="19" t="s">
        <v>205</v>
      </c>
      <c r="B152" s="30" t="s">
        <v>143</v>
      </c>
      <c r="C152" s="31">
        <v>0</v>
      </c>
      <c r="D152" s="31">
        <v>0</v>
      </c>
      <c r="E152" s="21">
        <f t="shared" si="41"/>
        <v>0</v>
      </c>
      <c r="F152" s="31">
        <v>0</v>
      </c>
      <c r="G152" s="31">
        <v>0</v>
      </c>
      <c r="H152" s="31">
        <f t="shared" si="40"/>
        <v>0</v>
      </c>
    </row>
    <row r="153" spans="1:8" ht="5.0999999999999996" customHeight="1">
      <c r="A153" s="23"/>
      <c r="B153" s="32"/>
      <c r="C153" s="31">
        <v>0</v>
      </c>
      <c r="D153" s="31">
        <v>0</v>
      </c>
      <c r="E153" s="31">
        <f t="shared" si="41"/>
        <v>0</v>
      </c>
      <c r="F153" s="31">
        <v>0</v>
      </c>
      <c r="G153" s="31">
        <v>0</v>
      </c>
      <c r="H153" s="31">
        <f t="shared" si="40"/>
        <v>0</v>
      </c>
    </row>
    <row r="154" spans="1:8">
      <c r="A154" s="33" t="s">
        <v>206</v>
      </c>
      <c r="B154" s="34"/>
      <c r="C154" s="25">
        <f>C4+C79</f>
        <v>17460862.890000001</v>
      </c>
      <c r="D154" s="25">
        <f t="shared" ref="D154:H154" si="42">D4+D79</f>
        <v>2298752.5499999998</v>
      </c>
      <c r="E154" s="25">
        <f t="shared" si="42"/>
        <v>19759615.440000001</v>
      </c>
      <c r="F154" s="25">
        <f t="shared" si="42"/>
        <v>17909056.650000002</v>
      </c>
      <c r="G154" s="25">
        <f t="shared" si="42"/>
        <v>17531889.620000001</v>
      </c>
      <c r="H154" s="25">
        <f t="shared" si="42"/>
        <v>1850558.7900000024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2021-02-04T19:23:03Z</dcterms:created>
  <dcterms:modified xsi:type="dcterms:W3CDTF">2021-02-04T19:23:55Z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