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<sst xmlns="http://schemas.openxmlformats.org/spreadsheetml/2006/main" count="45" uniqueCount="37">
  <si>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</si>
  <si>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</si>
  <si>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</si>
  <si>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</si>
  <si>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</si>
  <si>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</si>
  <si>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</si>
  <si>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</si>
  <si>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</si>
  <si>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</si>
  <si>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</si>
  <si>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</si>
  <si>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</si>
  <si>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</si>
  <si>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</si>
  <si>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</si>
  <si>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</si>
  <si>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</si>
  <si>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</si>
  <si>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</si>
  <si>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</si>
  <si>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</si>
  <si>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</si>
  <si>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</si>
  <si>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</si>
  <si>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</si>
  <si>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</si>
  <si>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</si>
  <si>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</si>
  <si>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</si>
  <si>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</si>
  <si>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</si>
  <si>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</si>
  <si>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</si>
  <si>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</si>
  <si>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</si>
  <si>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MUSEO ICONOGRAFICO DEL QUIJOTE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</si>
</sst>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16679039.869999999</v>
      </c>
      <c r="D3" s="3">
        <f t="shared" ref="D3:E3" si="0">SUM(D4:D13)</f>
        <v>18229759.009999998</v>
      </c>
      <c r="E3" s="4">
        <f t="shared" si="0"/>
        <v>18228510.009999998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1963500</v>
      </c>
      <c r="D10" s="6">
        <v>2907314.39</v>
      </c>
      <c r="E10" s="7">
        <v>2906065.39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14715539.869999999</v>
      </c>
      <c r="D12" s="6">
        <v>15322444.619999999</v>
      </c>
      <c r="E12" s="7">
        <v>15322444.619999999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16679039.870000001</v>
      </c>
      <c r="D14" s="9">
        <f t="shared" ref="D14:E14" si="1">SUM(D15:D23)</f>
        <v>17981267.809999999</v>
      </c>
      <c r="E14" s="10">
        <f t="shared" si="1"/>
        <v>17859054.960000001</v>
      </c>
    </row>
    <row r="15" spans="1:5" x14ac:dyDescent="0.2">
      <c r="A15" s="5"/>
      <c r="B15" s="14" t="s">
        <v>12</v>
      </c>
      <c r="C15" s="6">
        <v>9959016.0800000001</v>
      </c>
      <c r="D15" s="6">
        <v>9532599.5899999999</v>
      </c>
      <c r="E15" s="7">
        <v>9484804.4600000009</v>
      </c>
    </row>
    <row r="16" spans="1:5" x14ac:dyDescent="0.2">
      <c r="A16" s="5"/>
      <c r="B16" s="14" t="s">
        <v>13</v>
      </c>
      <c r="C16" s="6">
        <v>665768.5</v>
      </c>
      <c r="D16" s="6">
        <v>491697.48</v>
      </c>
      <c r="E16" s="7">
        <v>511639.81</v>
      </c>
    </row>
    <row r="17" spans="1:5" x14ac:dyDescent="0.2">
      <c r="A17" s="5"/>
      <c r="B17" s="14" t="s">
        <v>14</v>
      </c>
      <c r="C17" s="6">
        <v>5720255.29</v>
      </c>
      <c r="D17" s="6">
        <v>7399543.8700000001</v>
      </c>
      <c r="E17" s="7">
        <v>7307992.8200000003</v>
      </c>
    </row>
    <row r="18" spans="1:5" x14ac:dyDescent="0.2">
      <c r="A18" s="5"/>
      <c r="B18" s="14" t="s">
        <v>9</v>
      </c>
      <c r="C18" s="6">
        <v>310000</v>
      </c>
      <c r="D18" s="6">
        <v>473994.23999999999</v>
      </c>
      <c r="E18" s="7">
        <v>473994.23999999999</v>
      </c>
    </row>
    <row r="19" spans="1:5" x14ac:dyDescent="0.2">
      <c r="A19" s="5"/>
      <c r="B19" s="14" t="s">
        <v>15</v>
      </c>
      <c r="C19" s="6">
        <v>24000</v>
      </c>
      <c r="D19" s="6">
        <v>83432.63</v>
      </c>
      <c r="E19" s="7">
        <v>80623.63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248491.19999999925</v>
      </c>
      <c r="E24" s="13">
        <f>E3-E14</f>
        <v>369455.04999999702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248491.2</v>
      </c>
      <c r="E28" s="21">
        <f>SUM(E29:E35)</f>
        <v>369455.05000000005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-20352.740000000002</v>
      </c>
      <c r="E32" s="23">
        <v>18624.22</v>
      </c>
    </row>
    <row r="33" spans="1:5" x14ac:dyDescent="0.2">
      <c r="A33" s="5"/>
      <c r="B33" s="14" t="s">
        <v>30</v>
      </c>
      <c r="C33" s="22">
        <v>0</v>
      </c>
      <c r="D33" s="22">
        <v>285431.94</v>
      </c>
      <c r="E33" s="23">
        <v>350830.83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-16588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248491.2</v>
      </c>
      <c r="E40" s="13">
        <f>E28+E36</f>
        <v>369455.05000000005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2018-07-16T14:09:31Z</cp:lastPrinted>
  <dcterms:created xsi:type="dcterms:W3CDTF">2017-12-20T04:54:53Z</dcterms:created>
  <dcterms:modified xsi:type="dcterms:W3CDTF">2023-02-08T23:23:54Z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