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F6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E29" i="2" l="1"/>
  <c r="C29" i="2"/>
  <c r="F29" i="2" l="1"/>
  <c r="B29" i="2"/>
  <c r="D29" i="2" s="1"/>
  <c r="G29" i="2" s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<sst xmlns="http://schemas.openxmlformats.org/spreadsheetml/2006/main" count="36" uniqueCount="31">
  <si>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</si>
  <si>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</si>
  <si>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</si>
  <si>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</si>
  <si>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</si>
  <si>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</si>
  <si>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</si>
  <si>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</si>
  <si>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</si>
  <si>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</si>
  <si>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</si>
  <si>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</si>
  <si>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</si>
  <si>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</si>
  <si>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</si>
  <si>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</si>
  <si>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</si>
  <si>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</si>
  <si>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</si>
  <si>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</si>
  <si>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</si>
  <si>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</si>
  <si>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</si>
  <si>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</si>
  <si>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MUSEO ICONOGRAFICO DEL QUIJOTE</t>
  </si>
  <si>
    <t>del 01 de Enero al 31 de Diciembre de 2024</t>
  </si>
  <si>
    <t>Bajo protesta de decir verdad declaramos de los formatos de la LDF son correctos y responsabilidad del ente emisor</t>
  </si>
  <si>
    <t>211213008010000 DIRECCIÓN GENERAL MIQ</t>
  </si>
  <si>
    <t>211213008010100 UNIDAD DE MUSEOGRAFÍA MIQ</t>
  </si>
  <si>
    <t>211213008010200 UNIDAD DE PROMOCIÓN Y DIFUSIÓN MIQ</t>
  </si>
  <si>
    <t>211213008020000 UNIDAD ADMINISTRATIVA MIQ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</si>
</sst>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7" x14ac:dyDescent="0.25">
      <c r="A2" s="26" t="s">
        <v>24</v>
      </c>
      <c r="B2" s="27"/>
      <c r="C2" s="27"/>
      <c r="D2" s="27"/>
      <c r="E2" s="27"/>
      <c r="F2" s="27"/>
      <c r="G2" s="28"/>
    </row>
    <row r="3" spans="1:7" x14ac:dyDescent="0.25">
      <c r="A3" s="29" t="s">
        <v>0</v>
      </c>
      <c r="B3" s="30"/>
      <c r="C3" s="30"/>
      <c r="D3" s="30"/>
      <c r="E3" s="30"/>
      <c r="F3" s="30"/>
      <c r="G3" s="31"/>
    </row>
    <row r="4" spans="1:7" x14ac:dyDescent="0.25">
      <c r="A4" s="29" t="s">
        <v>9</v>
      </c>
      <c r="B4" s="30"/>
      <c r="C4" s="30"/>
      <c r="D4" s="30"/>
      <c r="E4" s="30"/>
      <c r="F4" s="30"/>
      <c r="G4" s="31"/>
    </row>
    <row r="5" spans="1:7" x14ac:dyDescent="0.25">
      <c r="A5" s="32" t="s">
        <v>25</v>
      </c>
      <c r="B5" s="33"/>
      <c r="C5" s="33"/>
      <c r="D5" s="33"/>
      <c r="E5" s="33"/>
      <c r="F5" s="33"/>
      <c r="G5" s="34"/>
    </row>
    <row r="6" spans="1:7" x14ac:dyDescent="0.25">
      <c r="A6" s="19" t="s">
        <v>1</v>
      </c>
      <c r="B6" s="20"/>
      <c r="C6" s="20"/>
      <c r="D6" s="20"/>
      <c r="E6" s="20"/>
      <c r="F6" s="20"/>
      <c r="G6" s="21"/>
    </row>
    <row r="7" spans="1:7" x14ac:dyDescent="0.25">
      <c r="A7" s="22" t="s">
        <v>2</v>
      </c>
      <c r="B7" s="23" t="s">
        <v>3</v>
      </c>
      <c r="C7" s="23"/>
      <c r="D7" s="23"/>
      <c r="E7" s="23"/>
      <c r="F7" s="23"/>
      <c r="G7" s="24" t="s">
        <v>4</v>
      </c>
    </row>
    <row r="8" spans="1:7" ht="30" x14ac:dyDescent="0.25">
      <c r="A8" s="18"/>
      <c r="B8" s="7" t="s">
        <v>5</v>
      </c>
      <c r="C8" s="8" t="s">
        <v>10</v>
      </c>
      <c r="D8" s="7" t="s">
        <v>11</v>
      </c>
      <c r="E8" s="7" t="s">
        <v>6</v>
      </c>
      <c r="F8" s="7" t="s">
        <v>12</v>
      </c>
      <c r="G8" s="25"/>
    </row>
    <row r="9" spans="1:7" x14ac:dyDescent="0.25">
      <c r="A9" s="2" t="s">
        <v>13</v>
      </c>
      <c r="B9" s="10">
        <f>SUM(B10:B18)</f>
        <v>18217715.32</v>
      </c>
      <c r="C9" s="10">
        <f t="shared" ref="C9:G9" si="0">SUM(C10:C18)</f>
        <v>3464106.7</v>
      </c>
      <c r="D9" s="10">
        <f t="shared" si="0"/>
        <v>21681822.02</v>
      </c>
      <c r="E9" s="10">
        <f t="shared" si="0"/>
        <v>20427617.27</v>
      </c>
      <c r="F9" s="10">
        <f t="shared" si="0"/>
        <v>20421732.27</v>
      </c>
      <c r="G9" s="10">
        <f t="shared" si="0"/>
        <v>1254204.7500000014</v>
      </c>
    </row>
    <row r="10" spans="1:7" x14ac:dyDescent="0.25">
      <c r="A10" s="14" t="s">
        <v>27</v>
      </c>
      <c r="B10" s="15">
        <v>3891067.54</v>
      </c>
      <c r="C10" s="15">
        <v>149752.37</v>
      </c>
      <c r="D10" s="11">
        <f>B10+C10</f>
        <v>4040819.91</v>
      </c>
      <c r="E10" s="15">
        <v>3840811.06</v>
      </c>
      <c r="F10" s="15">
        <v>3840811.06</v>
      </c>
      <c r="G10" s="11">
        <f>D10-E10</f>
        <v>200008.85000000009</v>
      </c>
    </row>
    <row r="11" spans="1:7" x14ac:dyDescent="0.25">
      <c r="A11" s="14" t="s">
        <v>28</v>
      </c>
      <c r="B11" s="15">
        <v>3783001.84</v>
      </c>
      <c r="C11" s="15">
        <v>-773740.21</v>
      </c>
      <c r="D11" s="11">
        <f t="shared" ref="D11:D17" si="1">B11+C11</f>
        <v>3009261.63</v>
      </c>
      <c r="E11" s="15">
        <v>2639214.04</v>
      </c>
      <c r="F11" s="15">
        <v>2639214.04</v>
      </c>
      <c r="G11" s="11">
        <f t="shared" ref="G11:G17" si="2">D11-E11</f>
        <v>370047.58999999985</v>
      </c>
    </row>
    <row r="12" spans="1:7" x14ac:dyDescent="0.25">
      <c r="A12" s="14" t="s">
        <v>29</v>
      </c>
      <c r="B12" s="15">
        <v>7381316.4000000004</v>
      </c>
      <c r="C12" s="15">
        <v>2875001.2</v>
      </c>
      <c r="D12" s="11">
        <f t="shared" si="1"/>
        <v>10256317.600000001</v>
      </c>
      <c r="E12" s="15">
        <v>9698897.4199999999</v>
      </c>
      <c r="F12" s="15">
        <v>9693012.4199999999</v>
      </c>
      <c r="G12" s="11">
        <f t="shared" si="2"/>
        <v>557420.18000000156</v>
      </c>
    </row>
    <row r="13" spans="1:7" x14ac:dyDescent="0.25">
      <c r="A13" s="14" t="s">
        <v>30</v>
      </c>
      <c r="B13" s="15">
        <v>3162329.54</v>
      </c>
      <c r="C13" s="15">
        <v>1213093.3400000001</v>
      </c>
      <c r="D13" s="11">
        <f t="shared" si="1"/>
        <v>4375422.88</v>
      </c>
      <c r="E13" s="15">
        <v>4248694.75</v>
      </c>
      <c r="F13" s="15">
        <v>4248694.75</v>
      </c>
      <c r="G13" s="11">
        <f t="shared" si="2"/>
        <v>126728.12999999989</v>
      </c>
    </row>
    <row r="14" spans="1:7" x14ac:dyDescent="0.25">
      <c r="A14" s="6" t="s">
        <v>18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6" t="s">
        <v>19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6" t="s">
        <v>20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6" t="s">
        <v>21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25">
      <c r="A18" s="5" t="s">
        <v>22</v>
      </c>
      <c r="B18" s="12"/>
      <c r="C18" s="12"/>
      <c r="D18" s="12"/>
      <c r="E18" s="12"/>
      <c r="F18" s="12"/>
      <c r="G18" s="12"/>
    </row>
    <row r="19" spans="1:7" x14ac:dyDescent="0.25">
      <c r="A19" s="3" t="s">
        <v>23</v>
      </c>
      <c r="B19" s="13">
        <f>SUM(B20:B28)</f>
        <v>0</v>
      </c>
      <c r="C19" s="13">
        <f t="shared" ref="C19:G19" si="3">SUM(C20:C28)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5">
      <c r="A20" s="6" t="s">
        <v>14</v>
      </c>
      <c r="B20" s="11">
        <v>0</v>
      </c>
      <c r="C20" s="11">
        <v>0</v>
      </c>
      <c r="D20" s="11">
        <f t="shared" ref="D20:D28" si="4">B20+C20</f>
        <v>0</v>
      </c>
      <c r="E20" s="11">
        <v>0</v>
      </c>
      <c r="F20" s="11">
        <v>0</v>
      </c>
      <c r="G20" s="11">
        <f t="shared" ref="G20:G28" si="5">D20-E20</f>
        <v>0</v>
      </c>
    </row>
    <row r="21" spans="1:7" x14ac:dyDescent="0.25">
      <c r="A21" s="6" t="s">
        <v>15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25">
      <c r="A22" s="6" t="s">
        <v>16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25">
      <c r="A23" s="6" t="s">
        <v>17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25">
      <c r="A24" s="6" t="s">
        <v>18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6" t="s">
        <v>19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6" t="s">
        <v>20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6" t="s">
        <v>21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5">
      <c r="A28" s="5" t="s">
        <v>22</v>
      </c>
      <c r="B28" s="12"/>
      <c r="C28" s="12"/>
      <c r="D28" s="11">
        <f t="shared" si="4"/>
        <v>0</v>
      </c>
      <c r="E28" s="11"/>
      <c r="F28" s="11"/>
      <c r="G28" s="11">
        <f t="shared" si="5"/>
        <v>0</v>
      </c>
    </row>
    <row r="29" spans="1:7" x14ac:dyDescent="0.25">
      <c r="A29" s="3" t="s">
        <v>7</v>
      </c>
      <c r="B29" s="13">
        <f>B9+B19</f>
        <v>18217715.32</v>
      </c>
      <c r="C29" s="13">
        <f t="shared" ref="C29:F29" si="6">C9+C19</f>
        <v>3464106.7</v>
      </c>
      <c r="D29" s="13">
        <f>B29+C29</f>
        <v>21681822.02</v>
      </c>
      <c r="E29" s="13">
        <f t="shared" si="6"/>
        <v>20427617.27</v>
      </c>
      <c r="F29" s="13">
        <f t="shared" si="6"/>
        <v>20421732.27</v>
      </c>
      <c r="G29" s="13">
        <f>D29-E29</f>
        <v>1254204.75</v>
      </c>
    </row>
    <row r="30" spans="1:7" x14ac:dyDescent="0.25">
      <c r="A30" s="4"/>
      <c r="B30" s="9"/>
      <c r="C30" s="9"/>
      <c r="D30" s="9"/>
      <c r="E30" s="9"/>
      <c r="F30" s="9"/>
      <c r="G30" s="9"/>
    </row>
    <row r="31" spans="1:7" x14ac:dyDescent="0.25">
      <c r="A31" s="16" t="s">
        <v>26</v>
      </c>
      <c r="B31" s="1"/>
      <c r="C31" s="1"/>
      <c r="D31" s="1"/>
      <c r="E31" s="1"/>
      <c r="F31" s="1"/>
      <c r="G31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2025-02-17T18:56:53Z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