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EAI!$A$1:$H$53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1" i="4" l="1"/>
  <c r="E39" i="4" s="1"/>
</calcChain>
</file>

<file path=xl/sharedStrings.xml><?xml version="1.0" encoding="utf-8"?>
<sst xmlns="http://schemas.openxmlformats.org/spreadsheetml/2006/main" count="100" uniqueCount="52">
  <si>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</si>
  <si>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</si>
  <si>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</si>
  <si>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</si>
  <si>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</si>
  <si>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</si>
  <si>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</si>
  <si>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</si>
  <si>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</si>
  <si>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</si>
  <si>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</si>
  <si>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</si>
  <si>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</si>
  <si>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</si>
  <si>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</si>
  <si>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</si>
  <si>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</si>
  <si>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</si>
  <si>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</si>
  <si>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</si>
  <si>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</si>
  <si>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</si>
  <si>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</si>
  <si>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</si>
  <si>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</si>
  <si>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</si>
  <si>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</si>
  <si>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</si>
  <si>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</si>
  <si>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</si>
  <si>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</si>
  <si>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</si>
  <si>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</si>
  <si>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</si>
  <si>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</si>
  <si>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</si>
  <si>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</si>
  <si>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</si>
  <si>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</si>
  <si>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</si>
  <si>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</si>
  <si>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</si>
  <si>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</si>
  <si>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</si>
  <si>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</si>
  <si>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</si>
  <si>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</si>
  <si>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</si>
  <si>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</si>
  <si>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</si>
  <si>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30 de Septiembre de 2019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</si>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</sst>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4" fontId="8" fillId="0" borderId="0" xfId="8" applyNumberFormat="1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0" fontId="13" fillId="0" borderId="0" xfId="8" applyFont="1" applyFill="1" applyBorder="1" applyAlignment="1" applyProtection="1">
      <alignment vertical="top"/>
      <protection locked="0"/>
    </xf>
    <xf numFmtId="0" fontId="0" fillId="3" borderId="0" xfId="0" applyFont="1" applyFill="1" applyBorder="1" applyAlignment="1">
      <alignment horizontal="left" vertical="top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46</xdr:row>
      <xdr:rowOff>85725</xdr:rowOff>
    </xdr:from>
    <xdr:to>
      <xdr:col>6</xdr:col>
      <xdr:colOff>240030</xdr:colOff>
      <xdr:row>52</xdr:row>
      <xdr:rowOff>138430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820150"/>
          <a:ext cx="627888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4" t="s">
        <v>50</v>
      </c>
      <c r="B1" s="55"/>
      <c r="C1" s="55"/>
      <c r="D1" s="55"/>
      <c r="E1" s="55"/>
      <c r="F1" s="55"/>
      <c r="G1" s="55"/>
      <c r="H1" s="56"/>
    </row>
    <row r="2" spans="1:9" s="3" customFormat="1" x14ac:dyDescent="0.2">
      <c r="A2" s="57" t="s">
        <v>14</v>
      </c>
      <c r="B2" s="58"/>
      <c r="C2" s="55" t="s">
        <v>22</v>
      </c>
      <c r="D2" s="55"/>
      <c r="E2" s="55"/>
      <c r="F2" s="55"/>
      <c r="G2" s="55"/>
      <c r="H2" s="63" t="s">
        <v>19</v>
      </c>
    </row>
    <row r="3" spans="1:9" s="1" customFormat="1" ht="24.95" customHeight="1" x14ac:dyDescent="0.2">
      <c r="A3" s="59"/>
      <c r="B3" s="6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4"/>
    </row>
    <row r="4" spans="1:9" s="1" customFormat="1" x14ac:dyDescent="0.2">
      <c r="A4" s="61"/>
      <c r="B4" s="6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1951980</v>
      </c>
      <c r="D11" s="22">
        <v>1355760.19</v>
      </c>
      <c r="E11" s="22">
        <f t="shared" si="2"/>
        <v>3307740.19</v>
      </c>
      <c r="F11" s="22">
        <v>2653265.14</v>
      </c>
      <c r="G11" s="22">
        <v>2653265.14</v>
      </c>
      <c r="H11" s="22">
        <f t="shared" si="3"/>
        <v>701285.14000000013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16177699</v>
      </c>
      <c r="D13" s="22">
        <v>1018253.81</v>
      </c>
      <c r="E13" s="22">
        <f t="shared" si="2"/>
        <v>17195952.809999999</v>
      </c>
      <c r="F13" s="22">
        <v>13284191.83</v>
      </c>
      <c r="G13" s="22">
        <v>13159169.939999999</v>
      </c>
      <c r="H13" s="22">
        <f t="shared" si="3"/>
        <v>-3018529.0600000005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18129679</v>
      </c>
      <c r="D16" s="23">
        <f t="shared" ref="D16:H16" si="6">SUM(D5:D14)</f>
        <v>2374014</v>
      </c>
      <c r="E16" s="23">
        <f t="shared" si="6"/>
        <v>20503693</v>
      </c>
      <c r="F16" s="23">
        <f t="shared" si="6"/>
        <v>15937456.970000001</v>
      </c>
      <c r="G16" s="11">
        <f t="shared" si="6"/>
        <v>15812435.08</v>
      </c>
      <c r="H16" s="12">
        <f t="shared" si="6"/>
        <v>-2317243.9200000004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5" t="s">
        <v>23</v>
      </c>
      <c r="B18" s="66"/>
      <c r="C18" s="55" t="s">
        <v>22</v>
      </c>
      <c r="D18" s="55"/>
      <c r="E18" s="55"/>
      <c r="F18" s="55"/>
      <c r="G18" s="55"/>
      <c r="H18" s="63" t="s">
        <v>19</v>
      </c>
      <c r="I18" s="45" t="s">
        <v>46</v>
      </c>
    </row>
    <row r="19" spans="1:9" ht="22.5" x14ac:dyDescent="0.2">
      <c r="A19" s="67"/>
      <c r="B19" s="6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4"/>
      <c r="I19" s="45" t="s">
        <v>46</v>
      </c>
    </row>
    <row r="20" spans="1:9" x14ac:dyDescent="0.2">
      <c r="A20" s="69"/>
      <c r="B20" s="7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2" t="s">
        <v>48</v>
      </c>
      <c r="B31" s="53"/>
      <c r="C31" s="26">
        <f t="shared" ref="C31:H31" si="14">SUM(C32:C35)</f>
        <v>18129679</v>
      </c>
      <c r="D31" s="26">
        <f t="shared" si="14"/>
        <v>2374014</v>
      </c>
      <c r="E31" s="26">
        <f t="shared" si="14"/>
        <v>20503693</v>
      </c>
      <c r="F31" s="26">
        <f t="shared" si="14"/>
        <v>15937456.970000001</v>
      </c>
      <c r="G31" s="26">
        <f t="shared" si="14"/>
        <v>15812435.08</v>
      </c>
      <c r="H31" s="26">
        <f t="shared" si="14"/>
        <v>-2317243.9200000004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1951980</v>
      </c>
      <c r="D34" s="25">
        <v>1355760.19</v>
      </c>
      <c r="E34" s="25">
        <f>C34+D34</f>
        <v>3307740.19</v>
      </c>
      <c r="F34" s="25">
        <v>2653265.14</v>
      </c>
      <c r="G34" s="25">
        <v>2653265.14</v>
      </c>
      <c r="H34" s="25">
        <f t="shared" si="15"/>
        <v>701285.14000000013</v>
      </c>
      <c r="I34" s="45" t="s">
        <v>42</v>
      </c>
    </row>
    <row r="35" spans="1:9" ht="22.5" x14ac:dyDescent="0.2">
      <c r="A35" s="16"/>
      <c r="B35" s="17" t="s">
        <v>26</v>
      </c>
      <c r="C35" s="25">
        <v>16177699</v>
      </c>
      <c r="D35" s="25">
        <v>1018253.81</v>
      </c>
      <c r="E35" s="25">
        <f>C35+D35</f>
        <v>17195952.809999999</v>
      </c>
      <c r="F35" s="25">
        <v>13284191.83</v>
      </c>
      <c r="G35" s="25">
        <v>13159169.939999999</v>
      </c>
      <c r="H35" s="25">
        <f t="shared" ref="H35" si="16">G35-C35</f>
        <v>-3018529.0600000005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18129679</v>
      </c>
      <c r="D39" s="23">
        <f t="shared" ref="D39:H39" si="18">SUM(D37+D31+D21)</f>
        <v>2374014</v>
      </c>
      <c r="E39" s="23">
        <f t="shared" si="18"/>
        <v>20503693</v>
      </c>
      <c r="F39" s="23">
        <f t="shared" si="18"/>
        <v>15937456.970000001</v>
      </c>
      <c r="G39" s="23">
        <f t="shared" si="18"/>
        <v>15812435.08</v>
      </c>
      <c r="H39" s="12">
        <f t="shared" si="18"/>
        <v>-2317243.9200000004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1" t="s">
        <v>36</v>
      </c>
      <c r="C44" s="51"/>
      <c r="D44" s="51"/>
      <c r="E44" s="51"/>
      <c r="F44" s="51"/>
      <c r="G44" s="51"/>
      <c r="H44" s="51"/>
    </row>
    <row r="45" spans="1:9" s="49" customFormat="1" ht="11.25" customHeight="1" x14ac:dyDescent="0.2">
      <c r="A45" s="50" t="s">
        <v>51</v>
      </c>
      <c r="B45" s="50"/>
      <c r="C45" s="50"/>
      <c r="D45" s="50"/>
      <c r="E45" s="50"/>
      <c r="F45" s="47"/>
      <c r="G45" s="47"/>
      <c r="H45" s="48"/>
    </row>
    <row r="46" spans="1:9" s="49" customFormat="1" x14ac:dyDescent="0.2">
      <c r="A46" s="50"/>
      <c r="B46" s="50"/>
      <c r="C46" s="50"/>
      <c r="D46" s="50"/>
      <c r="E46" s="50"/>
    </row>
    <row r="47" spans="1:9" s="49" customFormat="1" x14ac:dyDescent="0.2"/>
    <row r="48" spans="1:9" s="49" customFormat="1" x14ac:dyDescent="0.2"/>
    <row r="49" s="49" customFormat="1" x14ac:dyDescent="0.2"/>
    <row r="50" s="49" customFormat="1" x14ac:dyDescent="0.2"/>
    <row r="51" s="49" customFormat="1" x14ac:dyDescent="0.2"/>
    <row r="52" s="49" customFormat="1" x14ac:dyDescent="0.2"/>
    <row r="53" s="49" customFormat="1" x14ac:dyDescent="0.2"/>
  </sheetData>
  <sheetProtection formatCells="0" formatColumns="0" formatRows="0" insertRows="0" autoFilter="0"/>
  <mergeCells count="10">
    <mergeCell ref="A45:E46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2019-04-05T21:16:20Z</cp:lastPrinted>
  <dcterms:created xsi:type="dcterms:W3CDTF">2012-12-11T20:48:19Z</dcterms:created>
  <dcterms:modified xsi:type="dcterms:W3CDTF">2019-11-20T21:47:00Z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