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3_Información programática\"/>
    </mc:Choice>
  </mc:AlternateContent>
  <bookViews>
    <workbookView xWindow="0" yWindow="0" windowWidth="20730" windowHeight="9525"/>
  </bookViews>
  <sheets>
    <sheet name="PPI" sheetId="1" r:id="rId1"/>
  </sheets>
  <definedNames>
    <definedName name="_xlnm.Print_Area" localSheetId="0">PPI!$A$1:$N$31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M21" i="1" s="1"/>
  <c r="J21" i="1"/>
  <c r="I21" i="1"/>
  <c r="H21" i="1"/>
  <c r="L21" i="1"/>
  <c r="G21" i="1"/>
  <c r="M11" i="1" l="1"/>
  <c r="L11" i="1"/>
  <c r="G11" i="1"/>
  <c r="M10" i="1"/>
  <c r="L10" i="1"/>
  <c r="G10" i="1"/>
  <c r="G9" i="1" l="1"/>
  <c r="K14" i="1" l="1"/>
  <c r="J14" i="1"/>
  <c r="I14" i="1"/>
  <c r="H14" i="1"/>
  <c r="G14" i="1"/>
  <c r="M14" i="1" l="1"/>
  <c r="M9" i="1"/>
  <c r="K23" i="1"/>
  <c r="I23" i="1"/>
  <c r="H23" i="1"/>
  <c r="J23" i="1"/>
  <c r="G23" i="1"/>
  <c r="L14" i="1"/>
  <c r="L9" i="1"/>
  <c r="L23" i="1" l="1"/>
  <c r="M23" i="1"/>
</calcChain>
</file>

<file path=xl/sharedStrings.xml><?xml version="1.0" encoding="utf-8"?>
<sst xmlns="http://schemas.openxmlformats.org/spreadsheetml/2006/main" count="35" uniqueCount="35">
  <si>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</si>
  <si>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</si>
  <si>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</si>
  <si>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</si>
  <si>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</si>
  <si>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</si>
  <si>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</si>
  <si>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</si>
  <si>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</si>
  <si>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</si>
  <si>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</si>
  <si>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</si>
  <si>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</si>
  <si>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</si>
  <si>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</si>
  <si>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</si>
  <si>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</si>
  <si>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</si>
  <si>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</si>
  <si>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</si>
  <si>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</si>
  <si>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G1023</t>
  </si>
  <si>
    <t>ADMINISTRACIÓN DE LOS RECURSOS HUMANOS, MATERIALES Y FINANCIEROS DEL MIQ</t>
  </si>
  <si>
    <t>MUEBLES DE OFICINA Y ESTANTERIA</t>
  </si>
  <si>
    <t>P0412</t>
  </si>
  <si>
    <t>DESARROLLO DE EVENTOS ARTÍSTICOS Y CULTURALES EN EL MUSEO ICONOGRÁFICO DEL QUIJOTE</t>
  </si>
  <si>
    <t>EQUIPO Y APARATOS AUDIOVISUALES</t>
  </si>
  <si>
    <t>P0413</t>
  </si>
  <si>
    <t>DESARROLLO DEL PROGRAMA DE ARTES VISUALES DEL MUSEO ICONOGRÁFICO DEL QUIJOTE</t>
  </si>
  <si>
    <t>BIENES ARTISTICOS, CULTURALES Y CIENTIFICOS</t>
  </si>
  <si>
    <t>MUSEO ICONOGRAFICO DEL QUIJOTE
Programas y Proyectos de Inversión
Del 1 de Enero al 30 de Junio de 2021</t>
  </si>
  <si>
    <t>Lic. Onofre Sanchéz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</si>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</sst>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4"/>
    <xf numFmtId="0" fontId="9" fillId="0" borderId="31" xfId="4" applyFont="1" applyBorder="1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5">
    <cellStyle name="Moneda" xfId="1" builtinId="4"/>
    <cellStyle name="Normal" xfId="0" builtinId="0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topLeftCell="B1" zoomScaleNormal="100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14" width="3.5703125" style="1" customWidth="1"/>
    <col min="15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5" t="s">
        <v>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2:13" ht="13.15" customHeight="1" x14ac:dyDescent="0.2">
      <c r="B2" s="58" t="s">
        <v>0</v>
      </c>
      <c r="C2" s="59"/>
      <c r="D2" s="64" t="s">
        <v>1</v>
      </c>
      <c r="E2" s="67" t="s">
        <v>2</v>
      </c>
      <c r="F2" s="64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13.15" customHeight="1" x14ac:dyDescent="0.2">
      <c r="B3" s="60"/>
      <c r="C3" s="61"/>
      <c r="D3" s="65"/>
      <c r="E3" s="67"/>
      <c r="F3" s="65"/>
      <c r="G3" s="70" t="s">
        <v>20</v>
      </c>
      <c r="H3" s="72" t="s">
        <v>5</v>
      </c>
      <c r="I3" s="75" t="s">
        <v>6</v>
      </c>
      <c r="J3" s="75" t="s">
        <v>7</v>
      </c>
      <c r="K3" s="75" t="s">
        <v>8</v>
      </c>
      <c r="L3" s="82" t="s">
        <v>9</v>
      </c>
      <c r="M3" s="83"/>
    </row>
    <row r="4" spans="2:13" ht="13.15" customHeight="1" x14ac:dyDescent="0.2">
      <c r="B4" s="60"/>
      <c r="C4" s="61"/>
      <c r="D4" s="65"/>
      <c r="E4" s="67"/>
      <c r="F4" s="65"/>
      <c r="G4" s="60"/>
      <c r="H4" s="73"/>
      <c r="I4" s="76"/>
      <c r="J4" s="76"/>
      <c r="K4" s="80"/>
      <c r="L4" s="74" t="s">
        <v>10</v>
      </c>
      <c r="M4" s="85" t="s">
        <v>11</v>
      </c>
    </row>
    <row r="5" spans="2:13" x14ac:dyDescent="0.2">
      <c r="B5" s="62"/>
      <c r="C5" s="63"/>
      <c r="D5" s="66"/>
      <c r="E5" s="67"/>
      <c r="F5" s="66"/>
      <c r="G5" s="71"/>
      <c r="H5" s="74"/>
      <c r="I5" s="77"/>
      <c r="J5" s="77"/>
      <c r="K5" s="81"/>
      <c r="L5" s="84"/>
      <c r="M5" s="86"/>
    </row>
    <row r="6" spans="2:13" ht="13.15" customHeight="1" x14ac:dyDescent="0.2">
      <c r="B6" s="87" t="s">
        <v>12</v>
      </c>
      <c r="C6" s="88"/>
      <c r="D6" s="88"/>
      <c r="E6" s="21"/>
      <c r="F6" s="22"/>
      <c r="G6" s="23"/>
      <c r="H6" s="23"/>
      <c r="I6" s="23"/>
      <c r="J6" s="89"/>
      <c r="K6" s="89"/>
      <c r="L6" s="23"/>
      <c r="M6" s="24"/>
    </row>
    <row r="7" spans="2:13" ht="13.15" customHeight="1" x14ac:dyDescent="0.2">
      <c r="B7" s="25"/>
      <c r="C7" s="90" t="s">
        <v>13</v>
      </c>
      <c r="D7" s="9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 t="s">
        <v>24</v>
      </c>
      <c r="C10" s="33"/>
      <c r="D10" s="34" t="s">
        <v>25</v>
      </c>
      <c r="E10" s="29">
        <v>5210</v>
      </c>
      <c r="F10" s="30" t="s">
        <v>26</v>
      </c>
      <c r="G10" s="35">
        <f>+H10</f>
        <v>0</v>
      </c>
      <c r="H10" s="36">
        <v>0</v>
      </c>
      <c r="I10" s="36">
        <v>19465.599999999999</v>
      </c>
      <c r="J10" s="36">
        <v>19465.599999999999</v>
      </c>
      <c r="K10" s="36">
        <v>19465.599999999999</v>
      </c>
      <c r="L10" s="37">
        <f>IFERROR(K10/H10,0)</f>
        <v>0</v>
      </c>
      <c r="M10" s="38">
        <f>IFERROR(K10/I10,0)</f>
        <v>1</v>
      </c>
    </row>
    <row r="11" spans="2:13" ht="22.5" x14ac:dyDescent="0.2">
      <c r="B11" s="32" t="s">
        <v>27</v>
      </c>
      <c r="C11" s="33"/>
      <c r="D11" s="34" t="s">
        <v>28</v>
      </c>
      <c r="E11" s="29">
        <v>5130</v>
      </c>
      <c r="F11" s="30" t="s">
        <v>29</v>
      </c>
      <c r="G11" s="35">
        <f>+H11</f>
        <v>0</v>
      </c>
      <c r="H11" s="36">
        <v>0</v>
      </c>
      <c r="I11" s="36">
        <v>9280</v>
      </c>
      <c r="J11" s="36">
        <v>9280</v>
      </c>
      <c r="K11" s="36">
        <v>9280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1" t="s">
        <v>14</v>
      </c>
      <c r="C14" s="92"/>
      <c r="D14" s="92"/>
      <c r="E14" s="92"/>
      <c r="F14" s="92"/>
      <c r="G14" s="7">
        <f>SUM(G9:G11)</f>
        <v>10000</v>
      </c>
      <c r="H14" s="7">
        <f>SUM(H9:H11)</f>
        <v>10000</v>
      </c>
      <c r="I14" s="7">
        <f>SUM(I9:I11)</f>
        <v>38745.599999999999</v>
      </c>
      <c r="J14" s="7">
        <f>SUM(J9:J11)</f>
        <v>28745.599999999999</v>
      </c>
      <c r="K14" s="7">
        <f>SUM(K9:K11)</f>
        <v>28745.599999999999</v>
      </c>
      <c r="L14" s="8">
        <f>IFERROR(K14/H14,0)</f>
        <v>2.8745599999999998</v>
      </c>
      <c r="M14" s="9">
        <f>IFERROR(K14/I14,0)</f>
        <v>0.7419061777337298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3" t="s">
        <v>15</v>
      </c>
      <c r="C16" s="90"/>
      <c r="D16" s="90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90" t="s">
        <v>16</v>
      </c>
      <c r="D17" s="90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91" t="s">
        <v>17</v>
      </c>
      <c r="C21" s="92"/>
      <c r="D21" s="92"/>
      <c r="E21" s="92"/>
      <c r="F21" s="92"/>
      <c r="G21" s="7">
        <f>SUM(G18:G20)</f>
        <v>0</v>
      </c>
      <c r="H21" s="7">
        <f t="shared" ref="H21:K21" si="0">SUM(H18:H20)</f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8" t="s">
        <v>18</v>
      </c>
      <c r="C23" s="79"/>
      <c r="D23" s="79"/>
      <c r="E23" s="79"/>
      <c r="F23" s="79"/>
      <c r="G23" s="10">
        <f>+G14+G21</f>
        <v>10000</v>
      </c>
      <c r="H23" s="10">
        <f>+H14+H21</f>
        <v>10000</v>
      </c>
      <c r="I23" s="10">
        <f>+I14+I21</f>
        <v>38745.599999999999</v>
      </c>
      <c r="J23" s="10">
        <f>+J14+J21</f>
        <v>28745.599999999999</v>
      </c>
      <c r="K23" s="10">
        <f>+K14+K21</f>
        <v>28745.599999999999</v>
      </c>
      <c r="L23" s="11">
        <f>IFERROR(K23/H23,0)</f>
        <v>2.8745599999999998</v>
      </c>
      <c r="M23" s="12">
        <f>IFERROR(K23/I23,0)</f>
        <v>0.7419061777337298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9" spans="2:13" ht="13.5" thickBot="1" x14ac:dyDescent="0.25">
      <c r="B29" s="52"/>
      <c r="C29" s="52"/>
      <c r="D29" s="53"/>
      <c r="E29" s="52"/>
      <c r="F29" s="52"/>
      <c r="G29" s="52"/>
      <c r="H29" s="53"/>
      <c r="I29" s="53"/>
      <c r="J29" s="53"/>
      <c r="K29" s="52"/>
      <c r="L29" s="52"/>
      <c r="M29" s="52"/>
    </row>
    <row r="30" spans="2:13" x14ac:dyDescent="0.2">
      <c r="B30" s="52"/>
      <c r="C30" s="52"/>
      <c r="D30" s="54" t="s">
        <v>31</v>
      </c>
      <c r="E30" s="52"/>
      <c r="F30" s="52"/>
      <c r="G30" s="52"/>
      <c r="H30" s="52"/>
      <c r="I30" s="54" t="s">
        <v>32</v>
      </c>
      <c r="J30" s="52"/>
      <c r="K30" s="52"/>
      <c r="L30" s="52"/>
      <c r="M30" s="52"/>
    </row>
    <row r="31" spans="2:13" x14ac:dyDescent="0.2">
      <c r="B31" s="52"/>
      <c r="C31" s="52"/>
      <c r="D31" s="54" t="s">
        <v>33</v>
      </c>
      <c r="E31" s="52"/>
      <c r="F31" s="52"/>
      <c r="G31" s="52"/>
      <c r="H31" s="52"/>
      <c r="I31" s="54" t="s">
        <v>34</v>
      </c>
      <c r="J31" s="52"/>
      <c r="K31" s="52"/>
      <c r="L31" s="52"/>
      <c r="M31" s="52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Lenovo</cp:lastModifiedBy>
  <cp:lastPrinted>2021-07-16T18:26:56Z</cp:lastPrinted>
  <dcterms:created xsi:type="dcterms:W3CDTF">2020-08-06T19:52:58Z</dcterms:created>
  <dcterms:modified xsi:type="dcterms:W3CDTF">2021-08-26T21:02:50Z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