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<sst xmlns="http://schemas.openxmlformats.org/spreadsheetml/2006/main" count="99" uniqueCount="51">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</sst>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3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2113500</v>
      </c>
      <c r="D11" s="22">
        <v>2131775.65</v>
      </c>
      <c r="E11" s="22">
        <f t="shared" si="2"/>
        <v>4245275.6500000004</v>
      </c>
      <c r="F11" s="22">
        <v>1645391.09</v>
      </c>
      <c r="G11" s="22">
        <v>425271.52</v>
      </c>
      <c r="H11" s="22">
        <f t="shared" si="3"/>
        <v>-1688228.48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15347362.890000001</v>
      </c>
      <c r="D13" s="22">
        <v>821086.55</v>
      </c>
      <c r="E13" s="22">
        <f t="shared" si="2"/>
        <v>16168449.440000001</v>
      </c>
      <c r="F13" s="22">
        <v>12149129.01</v>
      </c>
      <c r="G13" s="22">
        <v>12149129.01</v>
      </c>
      <c r="H13" s="22">
        <f t="shared" si="3"/>
        <v>-3198233.8800000008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17460862.890000001</v>
      </c>
      <c r="D16" s="23">
        <f t="shared" ref="D16:H16" si="6">SUM(D5:D14)</f>
        <v>2952862.2</v>
      </c>
      <c r="E16" s="23">
        <f t="shared" si="6"/>
        <v>20413725.090000004</v>
      </c>
      <c r="F16" s="23">
        <f t="shared" si="6"/>
        <v>13794520.1</v>
      </c>
      <c r="G16" s="11">
        <f t="shared" si="6"/>
        <v>12574400.529999999</v>
      </c>
      <c r="H16" s="12">
        <f t="shared" si="6"/>
        <v>-4886462.3600000013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17460862.890000001</v>
      </c>
      <c r="D31" s="26">
        <f t="shared" si="14"/>
        <v>2952862.2</v>
      </c>
      <c r="E31" s="26">
        <f t="shared" si="14"/>
        <v>20413725.090000004</v>
      </c>
      <c r="F31" s="26">
        <f t="shared" si="14"/>
        <v>13794520.1</v>
      </c>
      <c r="G31" s="26">
        <f t="shared" si="14"/>
        <v>12574400.529999999</v>
      </c>
      <c r="H31" s="26">
        <f t="shared" si="14"/>
        <v>-4886462.3600000013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2113500</v>
      </c>
      <c r="D34" s="25">
        <v>2131775.65</v>
      </c>
      <c r="E34" s="25">
        <f>C34+D34</f>
        <v>4245275.6500000004</v>
      </c>
      <c r="F34" s="25">
        <v>1645391.09</v>
      </c>
      <c r="G34" s="25">
        <v>425271.52</v>
      </c>
      <c r="H34" s="25">
        <f t="shared" si="15"/>
        <v>-1688228.48</v>
      </c>
      <c r="I34" s="45" t="s">
        <v>42</v>
      </c>
    </row>
    <row r="35" spans="1:9" ht="22.5" x14ac:dyDescent="0.2">
      <c r="A35" s="16"/>
      <c r="B35" s="17" t="s">
        <v>26</v>
      </c>
      <c r="C35" s="25">
        <v>15347362.890000001</v>
      </c>
      <c r="D35" s="25">
        <v>821086.55</v>
      </c>
      <c r="E35" s="25">
        <f>C35+D35</f>
        <v>16168449.440000001</v>
      </c>
      <c r="F35" s="25">
        <v>12149129.01</v>
      </c>
      <c r="G35" s="25">
        <v>12149129.01</v>
      </c>
      <c r="H35" s="25">
        <f t="shared" ref="H35" si="16">G35-C35</f>
        <v>-3198233.8800000008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17460862.890000001</v>
      </c>
      <c r="D39" s="23">
        <f t="shared" ref="D39:H39" si="18">SUM(D37+D31+D21)</f>
        <v>2952862.2</v>
      </c>
      <c r="E39" s="23">
        <f t="shared" si="18"/>
        <v>20413725.090000004</v>
      </c>
      <c r="F39" s="23">
        <f t="shared" si="18"/>
        <v>13794520.1</v>
      </c>
      <c r="G39" s="23">
        <f t="shared" si="18"/>
        <v>12574400.529999999</v>
      </c>
      <c r="H39" s="12">
        <f t="shared" si="18"/>
        <v>-4886462.3600000013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5" spans="1:9" s="47" customFormat="1" x14ac:dyDescent="0.2">
      <c r="A45" s="2"/>
      <c r="B45" s="2"/>
      <c r="C45" s="2"/>
      <c r="D45" s="2"/>
      <c r="E45" s="2"/>
    </row>
    <row r="46" spans="1:9" s="47" customFormat="1" x14ac:dyDescent="0.2"/>
    <row r="47" spans="1:9" s="47" customFormat="1" x14ac:dyDescent="0.2"/>
    <row r="48" spans="1:9" s="47" customFormat="1" x14ac:dyDescent="0.2"/>
    <row r="49" s="47" customFormat="1" x14ac:dyDescent="0.2"/>
    <row r="50" s="47" customFormat="1" x14ac:dyDescent="0.2"/>
    <row r="51" s="47" customFormat="1" x14ac:dyDescent="0.2"/>
    <row r="52" s="47" customFormat="1" x14ac:dyDescent="0.2"/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2020-10-28T20:55:53Z</cp:lastPrinted>
  <dcterms:created xsi:type="dcterms:W3CDTF">2012-12-11T20:48:19Z</dcterms:created>
  <dcterms:modified xsi:type="dcterms:W3CDTF">2020-10-28T20:56:14Z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