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6_Disciplina financiera\"/>
    </mc:Choice>
  </mc:AlternateContent>
  <xr:revisionPtr revIDLastSave="0" documentId="8_{31850BF7-291C-49E0-B9DB-1C57C7B24344}" xr6:coauthVersionLast="46" xr6:coauthVersionMax="46" xr10:uidLastSave="{00000000-0000-0000-0000-000000000000}"/>
  <bookViews>
    <workbookView xWindow="-120" yWindow="-120" windowWidth="24240" windowHeight="13140" xr2:uid="{B41B8F79-D8C3-4A09-9035-BE9832561227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D26" i="1" s="1"/>
  <c r="C5" i="1"/>
  <c r="C26" i="1" s="1"/>
  <c r="B5" i="1"/>
  <c r="B26" i="1" s="1"/>
  <c r="G5" i="1" l="1"/>
  <c r="G26" i="1" s="1"/>
</calcChain>
</file>

<file path=xl/sharedStrings.xml><?xml version="1.0" encoding="utf-8"?>
<sst xmlns="http://schemas.openxmlformats.org/spreadsheetml/2006/main" count="28" uniqueCount="24">
  <si>
    <t>MUSEO ICONOGRAFICO DEL QUIJOTE
Estado Analítico del Ejercicio del Presupuesto de Egresos Detallado - LDF
Clasificación Administrativa
al 31 de Diciembre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</si>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</sst>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719A5-C4B9-463B-A568-6FF41A125AD1}">
  <dimension ref="A1:G27"/>
  <sheetViews>
    <sheetView tabSelected="1" workbookViewId="0">
      <selection sqref="A1:G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17460862.890000001</v>
      </c>
      <c r="C5" s="12">
        <f t="shared" ref="C5:G5" si="0">SUM(C6:C13)</f>
        <v>2298752.5500000003</v>
      </c>
      <c r="D5" s="12">
        <f t="shared" si="0"/>
        <v>19759615.439999998</v>
      </c>
      <c r="E5" s="12">
        <f t="shared" si="0"/>
        <v>17909056.649999999</v>
      </c>
      <c r="F5" s="12">
        <f t="shared" si="0"/>
        <v>17531889.620000001</v>
      </c>
      <c r="G5" s="12">
        <f t="shared" si="0"/>
        <v>1850558.7899999991</v>
      </c>
    </row>
    <row r="6" spans="1:7" x14ac:dyDescent="0.2">
      <c r="A6" s="13" t="s">
        <v>11</v>
      </c>
      <c r="B6" s="14">
        <v>2688617.99</v>
      </c>
      <c r="C6" s="14">
        <v>1570935.11</v>
      </c>
      <c r="D6" s="14">
        <f>B6+C6</f>
        <v>4259553.1000000006</v>
      </c>
      <c r="E6" s="14">
        <v>4010528.15</v>
      </c>
      <c r="F6" s="14">
        <v>4007241.41</v>
      </c>
      <c r="G6" s="14">
        <f>D6-E6</f>
        <v>249024.95000000065</v>
      </c>
    </row>
    <row r="7" spans="1:7" x14ac:dyDescent="0.2">
      <c r="A7" s="13" t="s">
        <v>12</v>
      </c>
      <c r="B7" s="14">
        <v>2635491.11</v>
      </c>
      <c r="C7" s="14">
        <v>758714.07</v>
      </c>
      <c r="D7" s="14">
        <f t="shared" ref="D7:D13" si="1">B7+C7</f>
        <v>3394205.1799999997</v>
      </c>
      <c r="E7" s="14">
        <v>3136050.48</v>
      </c>
      <c r="F7" s="14">
        <v>3125544.48</v>
      </c>
      <c r="G7" s="14">
        <f t="shared" ref="G7:G13" si="2">D7-E7</f>
        <v>258154.69999999972</v>
      </c>
    </row>
    <row r="8" spans="1:7" x14ac:dyDescent="0.2">
      <c r="A8" s="13" t="s">
        <v>13</v>
      </c>
      <c r="B8" s="14">
        <v>12136753.789999999</v>
      </c>
      <c r="C8" s="14">
        <v>-30896.63</v>
      </c>
      <c r="D8" s="14">
        <f t="shared" si="1"/>
        <v>12105857.159999998</v>
      </c>
      <c r="E8" s="14">
        <v>10762478.02</v>
      </c>
      <c r="F8" s="14">
        <v>10399103.73</v>
      </c>
      <c r="G8" s="14">
        <f t="shared" si="2"/>
        <v>1343379.1399999987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>B5+B16</f>
        <v>17460862.890000001</v>
      </c>
      <c r="C26" s="12">
        <f t="shared" ref="C26:G26" si="6">C5+C16</f>
        <v>2298752.5500000003</v>
      </c>
      <c r="D26" s="12">
        <f t="shared" si="6"/>
        <v>19759615.439999998</v>
      </c>
      <c r="E26" s="12">
        <f t="shared" si="6"/>
        <v>17909056.649999999</v>
      </c>
      <c r="F26" s="12">
        <f t="shared" si="6"/>
        <v>17531889.620000001</v>
      </c>
      <c r="G26" s="12">
        <f t="shared" si="6"/>
        <v>1850558.7899999991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2021-02-04T19:24:07Z</dcterms:created>
  <dcterms:modified xsi:type="dcterms:W3CDTF">2021-02-04T19:24:32Z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