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A" sheetId="1" r:id="rId1"/>
  </sheets>
  <calcPr calcId="144525"/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H39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H25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l="1"/>
  <c r="E14" i="1"/>
  <c r="E25" i="1"/>
  <c r="E39" i="1"/>
</calcChain>
</file>

<file path=xl/sharedStrings.xml><?xml version="1.0" encoding="utf-8"?>
<sst xmlns="http://schemas.openxmlformats.org/spreadsheetml/2006/main" count="51" uniqueCount="29">
  <si>
    <t>MUSEO ICONOGRAFICO DEL QUIJOTE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</si>
  <si>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</si>
  <si>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</si>
  <si>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</si>
  <si>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</si>
  <si>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</si>
  <si>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</si>
  <si>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</si>
  <si>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</si>
  <si>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</si>
  <si>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</si>
  <si>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DIRECCIÓN GENERAL MIQ</t>
  </si>
  <si>
    <t>0201 UNIDAD ADMINISTRATIVA</t>
  </si>
  <si>
    <t>0301 UNIDAD DE PROMOCION Y DIFUSION</t>
  </si>
  <si>
    <t>Total del Gasto</t>
  </si>
  <si>
    <t>MUSEO ICONOGRAFICO DEL QUIJOTE
Estado Analítico del Ejercicio del Presupuesto de Egresos
Clasificación Administrativa (Poderes)
Del 1 de Enero al 31 de Diciembre de 2022</t>
  </si>
  <si>
    <t>Poder Ejecutivo</t>
  </si>
  <si>
    <t>Poder Legislativo                                                      Sin información que revelar</t>
  </si>
  <si>
    <t>Poder Judicial</t>
  </si>
  <si>
    <t>Órganismos Autónomos</t>
  </si>
  <si>
    <t>MUSEO ICONOGRAFICO DEL QUIJOTE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</si>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</sst>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3014260.43</v>
      </c>
      <c r="D6" s="20">
        <v>1775147.97</v>
      </c>
      <c r="E6" s="20">
        <f>C6+D6</f>
        <v>4789408.4000000004</v>
      </c>
      <c r="F6" s="20">
        <v>4731123.8499999996</v>
      </c>
      <c r="G6" s="20">
        <v>4735740.7699999996</v>
      </c>
      <c r="H6" s="20">
        <f>E6-F6</f>
        <v>58284.550000000745</v>
      </c>
    </row>
    <row r="7" spans="1:8" x14ac:dyDescent="0.2">
      <c r="A7" s="18"/>
      <c r="B7" s="19" t="s">
        <v>12</v>
      </c>
      <c r="C7" s="20">
        <v>3021377.35</v>
      </c>
      <c r="D7" s="20">
        <v>571569.72</v>
      </c>
      <c r="E7" s="20">
        <f t="shared" ref="E7:E12" si="0">C7+D7</f>
        <v>3592947.0700000003</v>
      </c>
      <c r="F7" s="20">
        <v>3421823.58</v>
      </c>
      <c r="G7" s="20">
        <v>3400991.99</v>
      </c>
      <c r="H7" s="20">
        <f t="shared" ref="H7:H12" si="1">E7-F7</f>
        <v>171123.49000000022</v>
      </c>
    </row>
    <row r="8" spans="1:8" x14ac:dyDescent="0.2">
      <c r="A8" s="18"/>
      <c r="B8" s="19" t="s">
        <v>13</v>
      </c>
      <c r="C8" s="20">
        <v>10643402.09</v>
      </c>
      <c r="D8" s="20">
        <v>-91966.22</v>
      </c>
      <c r="E8" s="20">
        <f t="shared" si="0"/>
        <v>10551435.869999999</v>
      </c>
      <c r="F8" s="20">
        <v>9828320.3800000008</v>
      </c>
      <c r="G8" s="20">
        <v>9722322.1999999993</v>
      </c>
      <c r="H8" s="20">
        <f t="shared" si="1"/>
        <v>723115.48999999836</v>
      </c>
    </row>
    <row r="9" spans="1:8" x14ac:dyDescent="0.2">
      <c r="A9" s="18"/>
      <c r="B9" s="19"/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/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/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/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14</v>
      </c>
      <c r="C14" s="23">
        <f t="shared" ref="C14:H14" si="2">SUM(C6:C13)</f>
        <v>16679039.870000001</v>
      </c>
      <c r="D14" s="23">
        <f t="shared" si="2"/>
        <v>2254751.4699999997</v>
      </c>
      <c r="E14" s="23">
        <f t="shared" si="2"/>
        <v>18933791.34</v>
      </c>
      <c r="F14" s="23">
        <f t="shared" si="2"/>
        <v>17981267.810000002</v>
      </c>
      <c r="G14" s="23">
        <f t="shared" si="2"/>
        <v>17859054.960000001</v>
      </c>
      <c r="H14" s="23">
        <f t="shared" si="2"/>
        <v>952523.52999999933</v>
      </c>
    </row>
    <row r="17" spans="1:8" ht="45" customHeight="1" x14ac:dyDescent="0.2">
      <c r="A17" s="1" t="s">
        <v>15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16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17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18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19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14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20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21</v>
      </c>
      <c r="C32" s="20">
        <v>16679039.869999999</v>
      </c>
      <c r="D32" s="20">
        <v>2254751.4700000002</v>
      </c>
      <c r="E32" s="20">
        <f t="shared" ref="E32:E38" si="6">C32+D32</f>
        <v>18933791.34</v>
      </c>
      <c r="F32" s="20">
        <v>17981267.809999999</v>
      </c>
      <c r="G32" s="20">
        <v>17859054.960000001</v>
      </c>
      <c r="H32" s="20">
        <f t="shared" ref="H32:H38" si="7">E32-F32</f>
        <v>952523.53000000119</v>
      </c>
    </row>
    <row r="33" spans="1:8" x14ac:dyDescent="0.2">
      <c r="A33" s="18"/>
      <c r="B33" s="25" t="s">
        <v>22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23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24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25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26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27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14</v>
      </c>
      <c r="C39" s="23">
        <f t="shared" ref="C39:H39" si="8">SUM(C32:C38)</f>
        <v>16679039.869999999</v>
      </c>
      <c r="D39" s="23">
        <f t="shared" si="8"/>
        <v>2254751.4700000002</v>
      </c>
      <c r="E39" s="23">
        <f t="shared" si="8"/>
        <v>18933791.34</v>
      </c>
      <c r="F39" s="23">
        <f t="shared" si="8"/>
        <v>17981267.809999999</v>
      </c>
      <c r="G39" s="23">
        <f t="shared" si="8"/>
        <v>17859054.960000001</v>
      </c>
      <c r="H39" s="23">
        <f t="shared" si="8"/>
        <v>952523.53000000119</v>
      </c>
    </row>
    <row r="41" spans="1:8" x14ac:dyDescent="0.2">
      <c r="A41" s="4" t="s">
        <v>28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2023-02-08T23:20:50Z</dcterms:created>
  <dcterms:modified xsi:type="dcterms:W3CDTF">2023-02-08T23:21:05Z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