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Desktop\museo\2021\Estados Financieros\3er trimestre\"/>
    </mc:Choice>
  </mc:AlternateContent>
  <bookViews>
    <workbookView xWindow="0" yWindow="0" windowWidth="28800" windowHeight="1243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C44" i="3"/>
  <c r="C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<sst xmlns="http://schemas.openxmlformats.org/spreadsheetml/2006/main" count="126" uniqueCount="125">
  <si>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</si>
  <si>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</si>
  <si>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</si>
  <si>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</si>
  <si>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</si>
  <si>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</si>
  <si>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</si>
  <si>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</si>
  <si>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</si>
  <si>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</si>
  <si>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</si>
  <si>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</si>
  <si>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</si>
  <si>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</si>
  <si>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</si>
  <si>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</si>
  <si>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</si>
  <si>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</si>
  <si>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</si>
  <si>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</si>
  <si>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</si>
  <si>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</si>
  <si>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</si>
  <si>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</si>
  <si>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</si>
  <si>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</si>
  <si>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</si>
  <si>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</si>
  <si>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</si>
  <si>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</si>
  <si>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</si>
  <si>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</si>
  <si>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</si>
  <si>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</si>
  <si>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</si>
  <si>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</si>
  <si>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</si>
  <si>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</si>
  <si>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</si>
  <si>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</si>
  <si>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</si>
  <si>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</si>
  <si>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</si>
  <si>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</si>
  <si>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</si>
  <si>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</si>
  <si>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</si>
  <si>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</si>
  <si>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</si>
  <si>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</si>
  <si>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</si>
  <si>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</si>
  <si>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</si>
  <si>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</si>
  <si>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</si>
  <si>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</si>
  <si>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</si>
  <si>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</si>
  <si>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</si>
  <si>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</si>
  <si>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</si>
  <si>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</si>
  <si>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</si>
  <si>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</si>
  <si>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</si>
  <si>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</si>
  <si>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</si>
  <si>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</si>
  <si>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</si>
  <si>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</si>
  <si>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</si>
  <si>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</si>
  <si>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</si>
  <si>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</si>
  <si>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</si>
  <si>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</si>
  <si>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</si>
  <si>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</si>
  <si>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</si>
  <si>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</si>
  <si>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</si>
  <si>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</si>
  <si>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</si>
  <si>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</si>
  <si>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</si>
  <si>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</si>
  <si>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</si>
  <si>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</si>
  <si>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</si>
  <si>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</si>
  <si>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</si>
  <si>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</si>
  <si>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</si>
  <si>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</si>
  <si>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</si>
  <si>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</si>
  <si>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</si>
  <si>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</si>
  <si>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</si>
  <si>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</si>
  <si>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</si>
  <si>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</si>
  <si>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</si>
  <si>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</si>
  <si>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</si>
  <si>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</si>
  <si>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</si>
  <si>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</si>
  <si>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</si>
  <si>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</si>
  <si>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</si>
  <si>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</si>
  <si>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</si>
  <si>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</si>
  <si>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</si>
  <si>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</si>
  <si>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</si>
  <si>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</si>
  <si>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</si>
  <si>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Septiembre de 2021 y al 31 de Diciembre de 2020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</si>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</sst>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/>
    <xf numFmtId="0" fontId="8" fillId="3" borderId="0" xfId="2" applyFont="1" applyFill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tabSelected="1" topLeftCell="A47" zoomScale="70" zoomScaleNormal="70" workbookViewId="0">
      <selection activeCell="A81" sqref="A81:F8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2021</v>
      </c>
      <c r="C2" s="2">
        <v>2020</v>
      </c>
      <c r="D2" s="1" t="s">
        <v>0</v>
      </c>
      <c r="E2" s="2">
        <v>2021</v>
      </c>
      <c r="F2" s="2">
        <v>2020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3586788.28</v>
      </c>
      <c r="C6" s="9">
        <f>SUM(C7:C13)</f>
        <v>2421563.6800000002</v>
      </c>
      <c r="D6" s="5" t="s">
        <v>6</v>
      </c>
      <c r="E6" s="9">
        <f>SUM(E7:E15)</f>
        <v>401016.14</v>
      </c>
      <c r="F6" s="9">
        <f>SUM(F7:F15)</f>
        <v>786861.01</v>
      </c>
    </row>
    <row r="7" spans="1:6" x14ac:dyDescent="0.2">
      <c r="A7" s="10" t="s">
        <v>7</v>
      </c>
      <c r="B7" s="9">
        <v>21000</v>
      </c>
      <c r="C7" s="9">
        <v>0</v>
      </c>
      <c r="D7" s="11" t="s">
        <v>8</v>
      </c>
      <c r="E7" s="9">
        <v>23396.799999999999</v>
      </c>
      <c r="F7" s="9">
        <v>3971.82</v>
      </c>
    </row>
    <row r="8" spans="1:6" x14ac:dyDescent="0.2">
      <c r="A8" s="10" t="s">
        <v>9</v>
      </c>
      <c r="B8" s="9">
        <v>3565788.28</v>
      </c>
      <c r="C8" s="9">
        <v>2421563.6800000002</v>
      </c>
      <c r="D8" s="11" t="s">
        <v>10</v>
      </c>
      <c r="E8" s="9">
        <v>91.33</v>
      </c>
      <c r="F8" s="9">
        <v>367397.79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247820.06</v>
      </c>
      <c r="F13" s="9">
        <v>288934.45</v>
      </c>
    </row>
    <row r="14" spans="1:6" x14ac:dyDescent="0.2">
      <c r="A14" s="3" t="s">
        <v>21</v>
      </c>
      <c r="B14" s="9">
        <f>SUM(B15:B21)</f>
        <v>267818.40000000002</v>
      </c>
      <c r="C14" s="9">
        <f>SUM(C15:C21)</f>
        <v>144806.72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129707.95</v>
      </c>
      <c r="F15" s="9">
        <v>126556.95</v>
      </c>
    </row>
    <row r="16" spans="1:6" x14ac:dyDescent="0.2">
      <c r="A16" s="10" t="s">
        <v>25</v>
      </c>
      <c r="B16" s="9">
        <v>154001.49</v>
      </c>
      <c r="C16" s="9">
        <v>94082.99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113816.91</v>
      </c>
      <c r="C17" s="9">
        <v>50723.73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149222.39999999999</v>
      </c>
      <c r="C28" s="9">
        <f>SUM(C29:C33)</f>
        <v>149222.39999999999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149222.39999999999</v>
      </c>
      <c r="C29" s="9">
        <v>149222.39999999999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4003829.0799999996</v>
      </c>
      <c r="C44" s="7">
        <f>C6+C14+C22+C28+C34+C35+C38</f>
        <v>2715592.8000000003</v>
      </c>
      <c r="D44" s="8" t="s">
        <v>80</v>
      </c>
      <c r="E44" s="7">
        <f>E6+E16+E20+E23+E24+E28+E35+E39</f>
        <v>401016.14</v>
      </c>
      <c r="F44" s="7">
        <f>F6+F16+F20+F23+F24+F28+F35+F39</f>
        <v>786861.01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74312576.159999996</v>
      </c>
      <c r="C50" s="9">
        <v>74283830.560000002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-1123581.4399999999</v>
      </c>
      <c r="C52" s="9">
        <v>-1123581.4399999999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44901.42</v>
      </c>
      <c r="C53" s="9">
        <v>174880.77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401016.14</v>
      </c>
      <c r="F56" s="7">
        <f>F54+F44</f>
        <v>786861.01</v>
      </c>
    </row>
    <row r="57" spans="1:6" x14ac:dyDescent="0.2">
      <c r="A57" s="12" t="s">
        <v>100</v>
      </c>
      <c r="B57" s="7">
        <f>SUM(B47:B55)</f>
        <v>73233896.140000001</v>
      </c>
      <c r="C57" s="7">
        <f>SUM(C47:C55)</f>
        <v>73335129.890000001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77237725.219999999</v>
      </c>
      <c r="C59" s="7">
        <f>C44+C57</f>
        <v>76050722.689999998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73633146.960000008</v>
      </c>
      <c r="F60" s="9">
        <f>SUM(F61:F63)</f>
        <v>73610146.960000008</v>
      </c>
    </row>
    <row r="61" spans="1:6" x14ac:dyDescent="0.2">
      <c r="A61" s="13"/>
      <c r="B61" s="9"/>
      <c r="C61" s="9"/>
      <c r="D61" s="5" t="s">
        <v>104</v>
      </c>
      <c r="E61" s="9">
        <v>45785675.280000001</v>
      </c>
      <c r="F61" s="9">
        <v>45762675.280000001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27843873.68</v>
      </c>
      <c r="F63" s="9">
        <v>27843873.68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3203562.12</v>
      </c>
      <c r="F65" s="9">
        <f>SUM(F66:F70)</f>
        <v>1653714.72</v>
      </c>
    </row>
    <row r="66" spans="1:6" x14ac:dyDescent="0.2">
      <c r="A66" s="13"/>
      <c r="B66" s="9"/>
      <c r="C66" s="9"/>
      <c r="D66" s="5" t="s">
        <v>108</v>
      </c>
      <c r="E66" s="9">
        <v>2938343.2</v>
      </c>
      <c r="F66" s="9">
        <v>360416.8</v>
      </c>
    </row>
    <row r="67" spans="1:6" x14ac:dyDescent="0.2">
      <c r="A67" s="13"/>
      <c r="B67" s="9"/>
      <c r="C67" s="9"/>
      <c r="D67" s="5" t="s">
        <v>109</v>
      </c>
      <c r="E67" s="9">
        <v>265218.92</v>
      </c>
      <c r="F67" s="9">
        <v>1293297.92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76836709.080000013</v>
      </c>
      <c r="F76" s="7">
        <f>F60+F65+F72</f>
        <v>75263861.680000007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77237725.220000014</v>
      </c>
      <c r="F78" s="7">
        <f>F56+F76</f>
        <v>76050722.690000013</v>
      </c>
    </row>
    <row r="79" spans="1:6" x14ac:dyDescent="0.2">
      <c r="A79" s="15"/>
      <c r="B79" s="16"/>
      <c r="C79" s="16"/>
      <c r="D79" s="17"/>
      <c r="E79" s="16"/>
      <c r="F79" s="16"/>
    </row>
    <row r="81" spans="1:6" x14ac:dyDescent="0.2">
      <c r="A81" s="25" t="s">
        <v>120</v>
      </c>
      <c r="B81" s="25"/>
      <c r="C81" s="25"/>
      <c r="D81" s="25"/>
      <c r="E81" s="25"/>
      <c r="F81" s="25"/>
    </row>
    <row r="82" spans="1:6" x14ac:dyDescent="0.2">
      <c r="A82" s="25"/>
      <c r="B82" s="25"/>
      <c r="C82" s="25"/>
      <c r="D82" s="25"/>
      <c r="E82" s="25"/>
      <c r="F82" s="25"/>
    </row>
    <row r="83" spans="1:6" x14ac:dyDescent="0.2">
      <c r="A83" s="25"/>
      <c r="B83" s="25"/>
      <c r="C83" s="25"/>
      <c r="D83" s="25"/>
      <c r="E83" s="25"/>
      <c r="F83" s="25"/>
    </row>
    <row r="84" spans="1:6" x14ac:dyDescent="0.2">
      <c r="A84" s="25"/>
      <c r="B84" s="25"/>
      <c r="C84" s="25"/>
      <c r="D84" s="25"/>
      <c r="E84" s="25"/>
      <c r="F84" s="25"/>
    </row>
    <row r="85" spans="1:6" x14ac:dyDescent="0.2">
      <c r="A85" s="26" t="s">
        <v>121</v>
      </c>
      <c r="B85" s="25"/>
      <c r="C85" s="25"/>
      <c r="D85" s="27" t="s">
        <v>122</v>
      </c>
      <c r="E85" s="25"/>
      <c r="F85" s="25"/>
    </row>
    <row r="86" spans="1:6" ht="22.5" x14ac:dyDescent="0.2">
      <c r="A86" s="26" t="s">
        <v>123</v>
      </c>
      <c r="B86" s="25"/>
      <c r="C86" s="25"/>
      <c r="D86" s="27" t="s">
        <v>124</v>
      </c>
      <c r="E86" s="25"/>
      <c r="F86" s="25"/>
    </row>
  </sheetData>
  <mergeCells count="1">
    <mergeCell ref="A1:F1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2021-10-29T21:12:04Z</cp:lastPrinted>
  <dcterms:created xsi:type="dcterms:W3CDTF">2017-01-11T17:17:46Z</dcterms:created>
  <dcterms:modified xsi:type="dcterms:W3CDTF">2021-10-29T21:12:19Z</dcterms:modified>
</cp:coreProperties>
</file>