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win02\DGA\TERE\INFORMAC CTA PUBLICA 2018\2T\"/>
    </mc:Choice>
  </mc:AlternateContent>
  <bookViews>
    <workbookView xWindow="0" yWindow="0" windowWidth="20490" windowHeight="7155"/>
  </bookViews>
  <sheets>
    <sheet name="F6c" sheetId="1" r:id="rId1"/>
  </sheets>
  <definedNames>
    <definedName name="_xlnm._FilterDatabase" localSheetId="0" hidden="1">F6c!$B$3:$H$79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E73" i="1"/>
  <c r="H73" i="1" s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E62" i="1"/>
  <c r="H62" i="1" s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E43" i="1" s="1"/>
  <c r="E44" i="1"/>
  <c r="H44" i="1" s="1"/>
  <c r="G43" i="1"/>
  <c r="G42" i="1" s="1"/>
  <c r="F43" i="1"/>
  <c r="D43" i="1"/>
  <c r="D42" i="1" s="1"/>
  <c r="C43" i="1"/>
  <c r="C42" i="1" s="1"/>
  <c r="F42" i="1"/>
  <c r="E40" i="1"/>
  <c r="H40" i="1" s="1"/>
  <c r="E39" i="1"/>
  <c r="H39" i="1" s="1"/>
  <c r="E38" i="1"/>
  <c r="E36" i="1" s="1"/>
  <c r="H36" i="1" s="1"/>
  <c r="E37" i="1"/>
  <c r="H37" i="1" s="1"/>
  <c r="G36" i="1"/>
  <c r="F36" i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E25" i="1" s="1"/>
  <c r="H25" i="1" s="1"/>
  <c r="E26" i="1"/>
  <c r="H26" i="1" s="1"/>
  <c r="G25" i="1"/>
  <c r="F25" i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G6" i="1"/>
  <c r="F6" i="1"/>
  <c r="F5" i="1" s="1"/>
  <c r="F79" i="1" s="1"/>
  <c r="D6" i="1"/>
  <c r="C6" i="1"/>
  <c r="G5" i="1"/>
  <c r="G79" i="1" s="1"/>
  <c r="D5" i="1"/>
  <c r="D79" i="1" s="1"/>
  <c r="C5" i="1"/>
  <c r="C79" i="1" s="1"/>
  <c r="H43" i="1" l="1"/>
  <c r="E42" i="1"/>
  <c r="H42" i="1" s="1"/>
  <c r="H6" i="1"/>
  <c r="H38" i="1"/>
  <c r="H45" i="1"/>
  <c r="E6" i="1"/>
  <c r="E5" i="1" s="1"/>
  <c r="E79" i="1" s="1"/>
  <c r="H27" i="1"/>
  <c r="E16" i="1"/>
  <c r="H16" i="1" s="1"/>
  <c r="H5" i="1" l="1"/>
  <c r="H79" i="1" s="1"/>
</calcChain>
</file>

<file path=xl/sharedStrings.xml><?xml version="1.0" encoding="utf-8"?>
<sst xmlns="http://schemas.openxmlformats.org/spreadsheetml/2006/main" count="132" uniqueCount="100">
  <si>
    <t>COMISION ESTATAL DEL AGUA DE GUANAJUATO
Estado Analítico del Ejercicio del Presupuesto de Egresos Detallado - LDF
Clasificación Funcional (Finalidad y Función)
al 30 de Junio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</si>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</sst>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H80"/>
  <sheetViews>
    <sheetView tabSelected="1" workbookViewId="0">
      <pane ySplit="3" topLeftCell="A69" activePane="bottomLeft" state="frozen"/>
      <selection pane="bottomLeft" sqref="A1:H81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58.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326751888.01999998</v>
      </c>
      <c r="D5" s="18">
        <f t="shared" ref="D5:H5" si="0">D6+D16+D25+D36</f>
        <v>314072061.06999999</v>
      </c>
      <c r="E5" s="18">
        <f t="shared" si="0"/>
        <v>640823949.08999991</v>
      </c>
      <c r="F5" s="18">
        <f t="shared" si="0"/>
        <v>168007787.94999999</v>
      </c>
      <c r="G5" s="18">
        <f t="shared" si="0"/>
        <v>168007787.94999999</v>
      </c>
      <c r="H5" s="18">
        <f t="shared" si="0"/>
        <v>472816161.13999993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326751888.01999998</v>
      </c>
      <c r="D16" s="18">
        <f t="shared" ref="D16:G16" si="4">SUM(D17:D23)</f>
        <v>314072061.06999999</v>
      </c>
      <c r="E16" s="18">
        <f>SUM(E17:E23)</f>
        <v>640823949.08999991</v>
      </c>
      <c r="F16" s="18">
        <f t="shared" si="4"/>
        <v>168007787.94999999</v>
      </c>
      <c r="G16" s="18">
        <f t="shared" si="4"/>
        <v>168007787.94999999</v>
      </c>
      <c r="H16" s="18">
        <f t="shared" si="3"/>
        <v>472816161.13999993</v>
      </c>
    </row>
    <row r="17" spans="1:8">
      <c r="A17" s="21" t="s">
        <v>28</v>
      </c>
      <c r="B17" s="22" t="s">
        <v>29</v>
      </c>
      <c r="C17" s="23">
        <v>176371888.02000001</v>
      </c>
      <c r="D17" s="23">
        <v>234530165.11000001</v>
      </c>
      <c r="E17" s="23">
        <f>C17+D17</f>
        <v>410902053.13</v>
      </c>
      <c r="F17" s="23">
        <v>122115815.83</v>
      </c>
      <c r="G17" s="23">
        <v>122115815.83</v>
      </c>
      <c r="H17" s="23">
        <f t="shared" si="3"/>
        <v>288786237.30000001</v>
      </c>
    </row>
    <row r="18" spans="1:8">
      <c r="A18" s="21" t="s">
        <v>30</v>
      </c>
      <c r="B18" s="22" t="s">
        <v>31</v>
      </c>
      <c r="C18" s="23">
        <v>150380000</v>
      </c>
      <c r="D18" s="23">
        <v>79541895.959999993</v>
      </c>
      <c r="E18" s="23">
        <f t="shared" ref="E18:E23" si="5">C18+D18</f>
        <v>229921895.95999998</v>
      </c>
      <c r="F18" s="23">
        <v>45891972.119999997</v>
      </c>
      <c r="G18" s="23">
        <v>45891972.119999997</v>
      </c>
      <c r="H18" s="23">
        <f t="shared" si="3"/>
        <v>184029923.83999997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/>
      <c r="D21" s="23"/>
      <c r="E21" s="23">
        <f t="shared" si="5"/>
        <v>0</v>
      </c>
      <c r="F21" s="23"/>
      <c r="G21" s="23"/>
      <c r="H21" s="23">
        <f t="shared" si="3"/>
        <v>0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145934174.28</v>
      </c>
      <c r="D42" s="18">
        <f t="shared" ref="D42:G42" si="10">D43+D53+D62+D73</f>
        <v>218090070.85999998</v>
      </c>
      <c r="E42" s="18">
        <f t="shared" si="10"/>
        <v>364024245.13999999</v>
      </c>
      <c r="F42" s="18">
        <f t="shared" si="10"/>
        <v>132120764.69</v>
      </c>
      <c r="G42" s="18">
        <f t="shared" si="10"/>
        <v>132120764.69</v>
      </c>
      <c r="H42" s="18">
        <f t="shared" si="3"/>
        <v>231903480.44999999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145934174.28</v>
      </c>
      <c r="D53" s="18">
        <f t="shared" ref="D53:G53" si="13">SUM(D54:D60)</f>
        <v>218090070.85999998</v>
      </c>
      <c r="E53" s="18">
        <f t="shared" si="13"/>
        <v>364024245.13999999</v>
      </c>
      <c r="F53" s="18">
        <f t="shared" si="13"/>
        <v>132120764.69</v>
      </c>
      <c r="G53" s="18">
        <f t="shared" si="13"/>
        <v>132120764.69</v>
      </c>
      <c r="H53" s="18">
        <f t="shared" si="3"/>
        <v>231903480.44999999</v>
      </c>
    </row>
    <row r="54" spans="1:8">
      <c r="A54" s="21" t="s">
        <v>79</v>
      </c>
      <c r="B54" s="22" t="s">
        <v>29</v>
      </c>
      <c r="C54" s="23">
        <v>130934174.28</v>
      </c>
      <c r="D54" s="23">
        <v>134765107.66999999</v>
      </c>
      <c r="E54" s="23">
        <f>C54+D54</f>
        <v>265699281.94999999</v>
      </c>
      <c r="F54" s="23">
        <v>82131235.090000004</v>
      </c>
      <c r="G54" s="23">
        <v>82131235.090000004</v>
      </c>
      <c r="H54" s="23">
        <f t="shared" si="3"/>
        <v>183568046.85999998</v>
      </c>
    </row>
    <row r="55" spans="1:8">
      <c r="A55" s="21" t="s">
        <v>80</v>
      </c>
      <c r="B55" s="22" t="s">
        <v>31</v>
      </c>
      <c r="C55" s="23">
        <v>15000000</v>
      </c>
      <c r="D55" s="23">
        <v>83324963.189999998</v>
      </c>
      <c r="E55" s="23">
        <f t="shared" ref="E55:E60" si="14">C55+D55</f>
        <v>98324963.189999998</v>
      </c>
      <c r="F55" s="23">
        <v>49989529.600000001</v>
      </c>
      <c r="G55" s="23">
        <v>49989529.600000001</v>
      </c>
      <c r="H55" s="23">
        <f t="shared" si="3"/>
        <v>48335433.589999996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/>
      <c r="D58" s="23"/>
      <c r="E58" s="23">
        <f t="shared" si="14"/>
        <v>0</v>
      </c>
      <c r="F58" s="23"/>
      <c r="G58" s="23"/>
      <c r="H58" s="23">
        <f t="shared" si="3"/>
        <v>0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472686062.29999995</v>
      </c>
      <c r="D79" s="18">
        <f t="shared" ref="D79:H79" si="20">D5+D42</f>
        <v>532162131.92999995</v>
      </c>
      <c r="E79" s="18">
        <f t="shared" si="20"/>
        <v>1004848194.2299999</v>
      </c>
      <c r="F79" s="18">
        <f t="shared" si="20"/>
        <v>300128552.63999999</v>
      </c>
      <c r="G79" s="18">
        <f t="shared" si="20"/>
        <v>300128552.63999999</v>
      </c>
      <c r="H79" s="18">
        <f t="shared" si="20"/>
        <v>704719641.58999991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  <pageSetup scale="5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Chavez Vargas</dc:creator>
  <cp:lastModifiedBy>Juan Pablo Chavez Vargas</cp:lastModifiedBy>
  <cp:lastPrinted>2018-07-30T23:14:29Z</cp:lastPrinted>
  <dcterms:created xsi:type="dcterms:W3CDTF">2018-07-30T23:13:30Z</dcterms:created>
  <dcterms:modified xsi:type="dcterms:W3CDTF">2018-07-30T23:14:40Z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