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gvillegas94\Documents\INFORMACION FINANCIERA\FORMATOS 2025\INFO FINANCIERA CEAG 1ER TRIM\"/>
    </mc:Choice>
  </mc:AlternateContent>
  <xr:revisionPtr revIDLastSave="0" documentId="8_{59B4DF62-435D-4784-87E9-8FA5B43747D3}" xr6:coauthVersionLast="47" xr6:coauthVersionMax="47" xr10:uidLastSave="{00000000-0000-0000-0000-000000000000}"/>
  <bookViews>
    <workbookView xWindow="-120" yWindow="-120" windowWidth="29040" windowHeight="15720" activeTab="6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3" l="1"/>
  <c r="B18" i="3"/>
  <c r="F6" i="2" l="1"/>
  <c r="E6" i="2"/>
  <c r="A2" i="25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B44" i="5" l="1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G8" i="3"/>
  <c r="G20" i="3" s="1"/>
  <c r="E8" i="3"/>
  <c r="E20" i="3" s="1"/>
  <c r="B8" i="3"/>
  <c r="B20" i="3" s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<sst xmlns="http://schemas.openxmlformats.org/spreadsheetml/2006/main" count="1024" uniqueCount="609">
  <si>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</si>
  <si>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</si>
  <si>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</si>
  <si>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</si>
  <si>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</si>
  <si>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</si>
  <si>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</si>
  <si>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</si>
  <si>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</si>
  <si>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</si>
  <si>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</si>
  <si>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</si>
  <si>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</si>
  <si>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</si>
  <si>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</si>
  <si>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</si>
  <si>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</si>
  <si>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</si>
  <si>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</si>
  <si>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</si>
  <si>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</si>
  <si>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</si>
  <si>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</si>
  <si>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</si>
  <si>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</si>
  <si>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</si>
  <si>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</si>
  <si>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</si>
  <si>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</si>
  <si>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</si>
  <si>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</si>
  <si>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</si>
  <si>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</si>
  <si>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</si>
  <si>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</si>
  <si>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</si>
  <si>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</si>
  <si>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</si>
  <si>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</si>
  <si>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</si>
  <si>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</si>
  <si>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</si>
  <si>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</si>
  <si>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</si>
  <si>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</si>
  <si>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</si>
  <si>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</si>
  <si>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</si>
  <si>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</si>
  <si>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</si>
  <si>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</si>
  <si>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</si>
  <si>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</si>
  <si>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</si>
  <si>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</si>
  <si>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</si>
  <si>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</si>
  <si>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</si>
  <si>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</si>
  <si>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</si>
  <si>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</si>
  <si>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</si>
  <si>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</si>
  <si>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</si>
  <si>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</si>
  <si>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</si>
  <si>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</si>
  <si>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</si>
  <si>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</si>
  <si>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</si>
  <si>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</si>
  <si>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</si>
  <si>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</si>
  <si>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</si>
  <si>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</si>
  <si>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</si>
  <si>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</si>
  <si>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</si>
  <si>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</si>
  <si>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</si>
  <si>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</si>
  <si>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</si>
  <si>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</si>
  <si>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</si>
  <si>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</si>
  <si>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</si>
  <si>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</si>
  <si>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</si>
  <si>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</si>
  <si>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</si>
  <si>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</si>
  <si>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</si>
  <si>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</si>
  <si>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</si>
  <si>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</si>
  <si>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</si>
  <si>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</si>
  <si>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</si>
  <si>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</si>
  <si>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</si>
  <si>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</si>
  <si>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</si>
  <si>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</si>
  <si>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</si>
  <si>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</si>
  <si>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</si>
  <si>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</si>
  <si>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</si>
  <si>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</si>
  <si>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</si>
  <si>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</si>
  <si>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</si>
  <si>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</si>
  <si>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</si>
  <si>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</si>
  <si>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</si>
  <si>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</si>
  <si>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</si>
  <si>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</si>
  <si>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</si>
  <si>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</si>
  <si>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</si>
  <si>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</si>
  <si>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</si>
  <si>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</si>
  <si>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</si>
  <si>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</si>
  <si>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</si>
  <si>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</si>
  <si>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</si>
  <si>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</si>
  <si>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</si>
  <si>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</si>
  <si>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</si>
  <si>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</si>
  <si>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</si>
  <si>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</si>
  <si>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</si>
  <si>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</si>
  <si>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</si>
  <si>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</si>
  <si>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</si>
  <si>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</si>
  <si>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</si>
  <si>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</si>
  <si>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</si>
  <si>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</si>
  <si>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</si>
  <si>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</si>
  <si>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</si>
  <si>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</si>
  <si>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</si>
  <si>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</si>
  <si>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</si>
  <si>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</si>
  <si>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</si>
  <si>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</si>
  <si>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</si>
  <si>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</si>
  <si>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</si>
  <si>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</si>
  <si>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</si>
  <si>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</si>
  <si>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</si>
  <si>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</si>
  <si>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</si>
  <si>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</si>
  <si>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</si>
  <si>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</si>
  <si>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</si>
  <si>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</si>
  <si>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</si>
  <si>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</si>
  <si>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</si>
  <si>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</si>
  <si>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</si>
  <si>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</si>
  <si>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</si>
  <si>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</si>
  <si>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</si>
  <si>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</si>
  <si>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</si>
  <si>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</si>
  <si>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</si>
  <si>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</si>
  <si>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</si>
  <si>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</si>
  <si>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</si>
  <si>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</si>
  <si>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</si>
  <si>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</si>
  <si>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</si>
  <si>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</si>
  <si>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</si>
  <si>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</si>
  <si>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</si>
  <si>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</si>
  <si>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</si>
  <si>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</si>
  <si>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</si>
  <si>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</si>
  <si>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</si>
  <si>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</si>
  <si>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</si>
  <si>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</si>
  <si>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</si>
  <si>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</si>
  <si>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</si>
  <si>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</si>
  <si>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</si>
  <si>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</si>
  <si>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</si>
  <si>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</si>
  <si>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</si>
  <si>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</si>
  <si>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</si>
  <si>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</si>
  <si>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</si>
  <si>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</si>
  <si>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</si>
  <si>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</si>
  <si>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</si>
  <si>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</si>
  <si>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</si>
  <si>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</si>
  <si>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</si>
  <si>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</si>
  <si>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</si>
  <si>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</si>
  <si>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</si>
  <si>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</si>
  <si>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</si>
  <si>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</si>
  <si>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</si>
  <si>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</si>
  <si>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</si>
  <si>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</si>
  <si>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</si>
  <si>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</si>
  <si>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</si>
  <si>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</si>
  <si>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</si>
  <si>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</si>
  <si>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</si>
  <si>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</si>
  <si>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</si>
  <si>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</si>
  <si>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</si>
  <si>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</si>
  <si>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</si>
  <si>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</si>
  <si>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</si>
  <si>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</si>
  <si>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</si>
  <si>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</si>
  <si>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</si>
  <si>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</si>
  <si>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</si>
  <si>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</si>
  <si>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</si>
  <si>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</si>
  <si>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</si>
  <si>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</si>
  <si>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</si>
  <si>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</si>
  <si>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</si>
  <si>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</si>
  <si>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</si>
  <si>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</si>
  <si>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</si>
  <si>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</si>
  <si>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</si>
  <si>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</si>
  <si>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</si>
  <si>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</si>
  <si>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</si>
  <si>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</si>
  <si>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</si>
  <si>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</si>
  <si>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</si>
  <si>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</si>
  <si>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</si>
  <si>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</si>
  <si>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</si>
  <si>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</si>
  <si>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</si>
  <si>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</si>
  <si>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</si>
  <si>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</si>
  <si>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</si>
  <si>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</si>
  <si>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</si>
  <si>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</si>
  <si>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</si>
  <si>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</si>
  <si>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</si>
  <si>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</si>
  <si>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</si>
  <si>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</si>
  <si>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</si>
  <si>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</si>
  <si>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</si>
  <si>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</si>
  <si>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</si>
  <si>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</si>
  <si>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</si>
  <si>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</si>
  <si>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</si>
  <si>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</si>
  <si>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</si>
  <si>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</si>
  <si>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</si>
  <si>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</si>
  <si>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</si>
  <si>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</si>
  <si>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</si>
  <si>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</si>
  <si>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</si>
  <si>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</si>
  <si>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</si>
  <si>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</si>
  <si>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</si>
  <si>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</si>
  <si>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</si>
  <si>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</si>
  <si>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</si>
  <si>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</si>
  <si>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</si>
  <si>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</si>
  <si>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</si>
  <si>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</si>
  <si>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</si>
  <si>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</si>
  <si>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</si>
  <si>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</si>
  <si>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</si>
  <si>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</si>
  <si>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</si>
  <si>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</si>
  <si>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</si>
  <si>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</si>
  <si>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</si>
  <si>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</si>
  <si>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</si>
  <si>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</si>
  <si>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</si>
  <si>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</si>
  <si>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</si>
  <si>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</si>
  <si>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</si>
  <si>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</si>
  <si>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</si>
  <si>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</si>
  <si>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</si>
  <si>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</si>
  <si>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</si>
  <si>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</si>
  <si>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</si>
  <si>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</si>
  <si>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</si>
  <si>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</si>
  <si>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</si>
  <si>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</si>
  <si>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</si>
  <si>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</si>
  <si>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</si>
  <si>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</si>
  <si>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</si>
  <si>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</si>
  <si>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</si>
  <si>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</si>
  <si>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</si>
  <si>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</si>
  <si>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</si>
  <si>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</si>
  <si>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</si>
  <si>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</si>
  <si>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</si>
  <si>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</si>
  <si>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</si>
  <si>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</si>
  <si>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</si>
  <si>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</si>
  <si>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</si>
  <si>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</si>
  <si>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</si>
  <si>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</si>
  <si>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</si>
  <si>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</si>
  <si>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</si>
  <si>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</si>
  <si>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</si>
  <si>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</si>
  <si>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</si>
  <si>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</si>
  <si>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</si>
  <si>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</si>
  <si>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</si>
  <si>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</si>
  <si>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</si>
  <si>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</si>
  <si>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</si>
  <si>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</si>
  <si>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</si>
  <si>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</si>
  <si>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</si>
  <si>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</si>
  <si>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</si>
  <si>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</si>
  <si>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</si>
  <si>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</si>
  <si>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</si>
  <si>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</si>
  <si>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</si>
  <si>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</si>
  <si>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</si>
  <si>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</si>
  <si>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</si>
  <si>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</si>
  <si>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</si>
  <si>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</si>
  <si>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</si>
  <si>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</si>
  <si>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</si>
  <si>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</si>
  <si>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</si>
  <si>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</si>
  <si>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</si>
  <si>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</si>
  <si>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</si>
  <si>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</si>
  <si>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</si>
  <si>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</si>
  <si>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</si>
  <si>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</si>
  <si>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</si>
  <si>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</si>
  <si>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</si>
  <si>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</si>
  <si>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</si>
  <si>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</si>
  <si>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</si>
  <si>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</si>
  <si>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</si>
  <si>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</si>
  <si>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</si>
  <si>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</si>
  <si>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</si>
  <si>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</si>
  <si>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</si>
  <si>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</si>
  <si>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</si>
  <si>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</si>
  <si>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</si>
  <si>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</si>
  <si>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</si>
  <si>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</si>
  <si>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</si>
  <si>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</si>
  <si>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</si>
  <si>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</si>
  <si>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</si>
  <si>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</si>
  <si>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</si>
  <si>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</si>
  <si>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</si>
  <si>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</si>
  <si>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</si>
  <si>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</si>
  <si>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</si>
  <si>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</si>
  <si>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</si>
  <si>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</si>
  <si>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</si>
  <si>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</si>
  <si>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</si>
  <si>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</si>
  <si>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</si>
  <si>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</si>
  <si>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</si>
  <si>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</si>
  <si>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</si>
  <si>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</si>
  <si>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</si>
  <si>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</si>
  <si>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</si>
  <si>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</si>
  <si>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</si>
  <si>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</si>
  <si>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</si>
  <si>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</si>
  <si>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</si>
  <si>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</si>
  <si>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</si>
  <si>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</si>
  <si>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</si>
  <si>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</si>
  <si>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</si>
  <si>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</si>
  <si>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</si>
  <si>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</si>
  <si>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</si>
  <si>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</si>
  <si>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</si>
  <si>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</si>
  <si>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</si>
  <si>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</si>
  <si>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</si>
  <si>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</si>
  <si>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</si>
  <si>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</si>
  <si>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</si>
  <si>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</si>
  <si>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</si>
  <si>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</si>
  <si>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</si>
  <si>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</si>
  <si>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</si>
  <si>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</si>
  <si>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</si>
  <si>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</si>
  <si>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</si>
  <si>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</si>
  <si>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</si>
  <si>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</si>
  <si>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</si>
  <si>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</si>
  <si>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</si>
  <si>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</si>
  <si>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</si>
  <si>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</si>
  <si>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</si>
  <si>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</si>
  <si>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</si>
  <si>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</si>
  <si>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</si>
  <si>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</si>
  <si>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</si>
  <si>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</si>
  <si>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</si>
  <si>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</si>
  <si>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</si>
  <si>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</si>
  <si>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</si>
  <si>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</si>
  <si>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</si>
  <si>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</si>
  <si>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</si>
  <si>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</si>
  <si>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</si>
  <si>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</si>
  <si>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</si>
  <si>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</si>
  <si>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</si>
  <si>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</si>
  <si>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</si>
  <si>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</si>
  <si>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</si>
  <si>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</si>
  <si>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</si>
  <si>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</si>
  <si>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</si>
  <si>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</si>
  <si>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</si>
  <si>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</si>
  <si>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</si>
  <si>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</si>
  <si>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</si>
  <si>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</si>
  <si>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</si>
  <si>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</si>
  <si>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</si>
  <si>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</si>
  <si>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</si>
  <si>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</si>
  <si>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</si>
  <si>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</si>
  <si>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</si>
  <si>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</si>
  <si>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</si>
  <si>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</si>
  <si>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</si>
  <si>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</si>
  <si>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</si>
  <si>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</si>
  <si>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</si>
  <si>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</si>
  <si>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</si>
  <si>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</si>
  <si>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</si>
  <si>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</si>
  <si>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</si>
  <si>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</si>
  <si>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</si>
  <si>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</si>
  <si>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</si>
  <si>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</si>
  <si>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</si>
  <si>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</si>
  <si>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</si>
  <si>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Comisión Estatal del Agua De Guanajuato</t>
  </si>
  <si>
    <t>f.  Estimación por Pérdida o Deterioro de Activos Circulantes (f=f1+f2)</t>
  </si>
  <si>
    <t>300 MESES</t>
  </si>
  <si>
    <t>211213009010000 SECRETARIO EJECUTIVO CEAG</t>
  </si>
  <si>
    <t>211213009020200 DIR DE FORT A LOS ORGANISMOS OPERA CEAG</t>
  </si>
  <si>
    <t>211213009030000 DIRECCIÓN GENERAL DE PLANEACIÓN CEAG</t>
  </si>
  <si>
    <t>211213009040000 DIR GENERAL DESARROLLO HIDRÁULICO CEAG</t>
  </si>
  <si>
    <t>211213009050000 DIRECCIÓN GENERAL DE GESTIÓN SOCIAL CEAG</t>
  </si>
  <si>
    <t>211213009070000 SUB GRAL DE ASUNTOS JURÍDICOS CEAG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</si>
</sst>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0" fillId="3" borderId="15" xfId="0" applyFill="1" applyBorder="1" applyAlignment="1">
      <alignment horizontal="left" vertical="center" indent="9"/>
    </xf>
    <xf numFmtId="4" fontId="0" fillId="0" borderId="15" xfId="0" applyNumberFormat="1" applyBorder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pane ySplit="6" topLeftCell="A7" activePane="bottomLeft" state="frozen"/>
      <selection pane="bottomLeft" activeCell="A64" sqref="A64"/>
    </sheetView>
  </sheetViews>
  <sheetFormatPr baseColWidth="10" defaultColWidth="11" defaultRowHeight="15" x14ac:dyDescent="0.25"/>
  <cols>
    <col min="1" max="1" width="96.42578125" customWidth="1"/>
    <col min="2" max="2" width="15.5703125" customWidth="1"/>
    <col min="3" max="3" width="17.28515625" bestFit="1" customWidth="1"/>
    <col min="4" max="4" width="92.85546875" bestFit="1" customWidth="1"/>
    <col min="5" max="6" width="17.85546875" bestFit="1" customWidth="1"/>
  </cols>
  <sheetData>
    <row r="1" spans="1:6" ht="40.9" customHeight="1" x14ac:dyDescent="0.25">
      <c r="A1" s="162" t="s">
        <v>0</v>
      </c>
      <c r="B1" s="163"/>
      <c r="C1" s="163"/>
      <c r="D1" s="163"/>
      <c r="E1" s="163"/>
      <c r="F1" s="164"/>
    </row>
    <row r="2" spans="1:6" ht="15" customHeight="1" x14ac:dyDescent="0.25">
      <c r="A2" s="110" t="s">
        <v>600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v>174411869.59</v>
      </c>
      <c r="C9" s="47">
        <v>222988647.00999999</v>
      </c>
      <c r="D9" s="46" t="s">
        <v>13</v>
      </c>
      <c r="E9" s="47">
        <v>72599827.390000001</v>
      </c>
      <c r="F9" s="47">
        <v>72733345.689999998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47">
        <v>13605.55</v>
      </c>
      <c r="F10" s="47">
        <v>13605.55</v>
      </c>
    </row>
    <row r="11" spans="1:6" x14ac:dyDescent="0.25">
      <c r="A11" s="48" t="s">
        <v>16</v>
      </c>
      <c r="B11" s="47">
        <v>174411869.59</v>
      </c>
      <c r="C11" s="47">
        <v>222988647.00999999</v>
      </c>
      <c r="D11" s="48" t="s">
        <v>17</v>
      </c>
      <c r="E11" s="47">
        <v>197.59</v>
      </c>
      <c r="F11" s="47">
        <v>360362.76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360884.87</v>
      </c>
      <c r="F12" s="47">
        <v>366365.32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1254827.32</v>
      </c>
      <c r="F13" s="47">
        <v>1254827.32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47">
        <v>0</v>
      </c>
      <c r="F15" s="47">
        <v>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47">
        <v>413443.4</v>
      </c>
      <c r="F16" s="47">
        <v>1008889.17</v>
      </c>
    </row>
    <row r="17" spans="1:6" x14ac:dyDescent="0.25">
      <c r="A17" s="46" t="s">
        <v>28</v>
      </c>
      <c r="B17" s="47">
        <v>20202004.759999998</v>
      </c>
      <c r="C17" s="47">
        <v>30335923.91</v>
      </c>
      <c r="D17" s="48" t="s">
        <v>29</v>
      </c>
      <c r="E17" s="47">
        <v>0</v>
      </c>
      <c r="F17" s="47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47">
        <v>70556868.659999996</v>
      </c>
      <c r="F18" s="47">
        <v>69729295.569999993</v>
      </c>
    </row>
    <row r="19" spans="1:6" x14ac:dyDescent="0.25">
      <c r="A19" s="48" t="s">
        <v>32</v>
      </c>
      <c r="B19" s="47">
        <v>19382814.129999999</v>
      </c>
      <c r="C19" s="47">
        <v>29527714.449999999</v>
      </c>
      <c r="D19" s="46" t="s">
        <v>33</v>
      </c>
      <c r="E19" s="47">
        <v>0</v>
      </c>
      <c r="F19" s="47">
        <v>0</v>
      </c>
    </row>
    <row r="20" spans="1:6" x14ac:dyDescent="0.25">
      <c r="A20" s="48" t="s">
        <v>34</v>
      </c>
      <c r="B20" s="47">
        <v>819190.63</v>
      </c>
      <c r="C20" s="47">
        <v>808209.46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47">
        <v>0</v>
      </c>
      <c r="C21" s="47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47">
        <v>0</v>
      </c>
      <c r="C22" s="47">
        <v>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47">
        <v>0</v>
      </c>
      <c r="C23" s="47">
        <v>0</v>
      </c>
      <c r="D23" s="46" t="s">
        <v>41</v>
      </c>
      <c r="E23" s="47">
        <v>0</v>
      </c>
      <c r="F23" s="47">
        <v>0</v>
      </c>
    </row>
    <row r="24" spans="1:6" x14ac:dyDescent="0.25">
      <c r="A24" s="48" t="s">
        <v>42</v>
      </c>
      <c r="B24" s="47">
        <v>0</v>
      </c>
      <c r="C24" s="47">
        <v>0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v>12594785.27</v>
      </c>
      <c r="C25" s="47">
        <v>32237642.370000001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287526.62</v>
      </c>
      <c r="C26" s="47">
        <v>3222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v>0</v>
      </c>
      <c r="F27" s="47"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12307258.65</v>
      </c>
      <c r="C29" s="47">
        <v>32234420.370000001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v>0</v>
      </c>
      <c r="C31" s="47">
        <v>0</v>
      </c>
      <c r="D31" s="46" t="s">
        <v>57</v>
      </c>
      <c r="E31" s="47">
        <v>25182.54</v>
      </c>
      <c r="F31" s="47">
        <v>25182.54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25182.54</v>
      </c>
      <c r="F32" s="47">
        <v>25182.54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47">
        <v>0</v>
      </c>
      <c r="C37" s="47">
        <v>0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601</v>
      </c>
      <c r="B38" s="47">
        <v>0</v>
      </c>
      <c r="C38" s="47">
        <v>0</v>
      </c>
      <c r="D38" s="46" t="s">
        <v>70</v>
      </c>
      <c r="E38" s="47">
        <v>0</v>
      </c>
      <c r="F38" s="47">
        <v>0</v>
      </c>
    </row>
    <row r="39" spans="1:6" x14ac:dyDescent="0.25">
      <c r="A39" s="48" t="s">
        <v>71</v>
      </c>
      <c r="B39" s="47">
        <v>0</v>
      </c>
      <c r="C39" s="47">
        <v>0</v>
      </c>
      <c r="D39" s="48" t="s">
        <v>72</v>
      </c>
      <c r="E39" s="47">
        <v>0</v>
      </c>
      <c r="F39" s="47">
        <v>0</v>
      </c>
    </row>
    <row r="40" spans="1:6" x14ac:dyDescent="0.25">
      <c r="A40" s="48" t="s">
        <v>73</v>
      </c>
      <c r="B40" s="47">
        <v>0</v>
      </c>
      <c r="C40" s="47">
        <v>0</v>
      </c>
      <c r="D40" s="48" t="s">
        <v>74</v>
      </c>
      <c r="E40" s="47">
        <v>0</v>
      </c>
      <c r="F40" s="47">
        <v>0</v>
      </c>
    </row>
    <row r="41" spans="1:6" x14ac:dyDescent="0.25">
      <c r="A41" s="46" t="s">
        <v>75</v>
      </c>
      <c r="B41" s="47">
        <v>16028.02</v>
      </c>
      <c r="C41" s="47">
        <v>16028.02</v>
      </c>
      <c r="D41" s="48" t="s">
        <v>76</v>
      </c>
      <c r="E41" s="47">
        <v>0</v>
      </c>
      <c r="F41" s="47">
        <v>0</v>
      </c>
    </row>
    <row r="42" spans="1:6" x14ac:dyDescent="0.25">
      <c r="A42" s="48" t="s">
        <v>77</v>
      </c>
      <c r="B42" s="47">
        <v>16028.02</v>
      </c>
      <c r="C42" s="47">
        <v>16028.02</v>
      </c>
      <c r="D42" s="46" t="s">
        <v>78</v>
      </c>
      <c r="E42" s="47">
        <v>0</v>
      </c>
      <c r="F42" s="47">
        <v>0</v>
      </c>
    </row>
    <row r="43" spans="1:6" x14ac:dyDescent="0.25">
      <c r="A43" s="48" t="s">
        <v>79</v>
      </c>
      <c r="B43" s="47">
        <v>0</v>
      </c>
      <c r="C43" s="47">
        <v>0</v>
      </c>
      <c r="D43" s="48" t="s">
        <v>80</v>
      </c>
      <c r="E43" s="47">
        <v>0</v>
      </c>
      <c r="F43" s="47">
        <v>0</v>
      </c>
    </row>
    <row r="44" spans="1:6" x14ac:dyDescent="0.25">
      <c r="A44" s="48" t="s">
        <v>81</v>
      </c>
      <c r="B44" s="47">
        <v>0</v>
      </c>
      <c r="C44" s="47">
        <v>0</v>
      </c>
      <c r="D44" s="48" t="s">
        <v>82</v>
      </c>
      <c r="E44" s="47">
        <v>0</v>
      </c>
      <c r="F44" s="47">
        <v>0</v>
      </c>
    </row>
    <row r="45" spans="1:6" x14ac:dyDescent="0.25">
      <c r="A45" s="48" t="s">
        <v>83</v>
      </c>
      <c r="B45" s="47">
        <v>0</v>
      </c>
      <c r="C45" s="47">
        <v>0</v>
      </c>
      <c r="D45" s="48" t="s">
        <v>84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>
        <v>0</v>
      </c>
      <c r="F46" s="49">
        <v>0</v>
      </c>
    </row>
    <row r="47" spans="1:6" x14ac:dyDescent="0.25">
      <c r="A47" s="3" t="s">
        <v>85</v>
      </c>
      <c r="B47" s="4">
        <v>207224687.64000002</v>
      </c>
      <c r="C47" s="4">
        <v>285578241.30999994</v>
      </c>
      <c r="D47" s="2" t="s">
        <v>86</v>
      </c>
      <c r="E47" s="4">
        <v>72625009.930000007</v>
      </c>
      <c r="F47" s="4">
        <v>72758528.230000004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87</v>
      </c>
      <c r="B49" s="49"/>
      <c r="C49" s="49"/>
      <c r="D49" s="2" t="s">
        <v>88</v>
      </c>
      <c r="E49" s="49"/>
      <c r="F49" s="49"/>
    </row>
    <row r="50" spans="1:6" x14ac:dyDescent="0.25">
      <c r="A50" s="46" t="s">
        <v>89</v>
      </c>
      <c r="B50" s="47">
        <v>384102330.33999997</v>
      </c>
      <c r="C50" s="47">
        <v>377280806.11000001</v>
      </c>
      <c r="D50" s="46" t="s">
        <v>90</v>
      </c>
      <c r="E50" s="47">
        <v>0</v>
      </c>
      <c r="F50" s="47">
        <v>0</v>
      </c>
    </row>
    <row r="51" spans="1:6" x14ac:dyDescent="0.25">
      <c r="A51" s="46" t="s">
        <v>91</v>
      </c>
      <c r="B51" s="47">
        <v>0</v>
      </c>
      <c r="C51" s="47">
        <v>0</v>
      </c>
      <c r="D51" s="46" t="s">
        <v>92</v>
      </c>
      <c r="E51" s="47">
        <v>0</v>
      </c>
      <c r="F51" s="47">
        <v>0</v>
      </c>
    </row>
    <row r="52" spans="1:6" x14ac:dyDescent="0.25">
      <c r="A52" s="46" t="s">
        <v>93</v>
      </c>
      <c r="B52" s="47">
        <v>311825497.30000001</v>
      </c>
      <c r="C52" s="47">
        <v>775742113.53999996</v>
      </c>
      <c r="D52" s="46" t="s">
        <v>94</v>
      </c>
      <c r="E52" s="47">
        <v>0</v>
      </c>
      <c r="F52" s="47">
        <v>0</v>
      </c>
    </row>
    <row r="53" spans="1:6" x14ac:dyDescent="0.25">
      <c r="A53" s="46" t="s">
        <v>95</v>
      </c>
      <c r="B53" s="47">
        <v>70749195.510000005</v>
      </c>
      <c r="C53" s="47">
        <v>70749195.510000005</v>
      </c>
      <c r="D53" s="46" t="s">
        <v>96</v>
      </c>
      <c r="E53" s="47">
        <v>0</v>
      </c>
      <c r="F53" s="47">
        <v>0</v>
      </c>
    </row>
    <row r="54" spans="1:6" x14ac:dyDescent="0.25">
      <c r="A54" s="46" t="s">
        <v>97</v>
      </c>
      <c r="B54" s="47">
        <v>0</v>
      </c>
      <c r="C54" s="47">
        <v>0</v>
      </c>
      <c r="D54" s="46" t="s">
        <v>98</v>
      </c>
      <c r="E54" s="47">
        <v>0</v>
      </c>
      <c r="F54" s="47">
        <v>0</v>
      </c>
    </row>
    <row r="55" spans="1:6" x14ac:dyDescent="0.25">
      <c r="A55" s="46" t="s">
        <v>99</v>
      </c>
      <c r="B55" s="47">
        <v>-60813185.229999997</v>
      </c>
      <c r="C55" s="47">
        <v>-60813185.229999997</v>
      </c>
      <c r="D55" s="50" t="s">
        <v>100</v>
      </c>
      <c r="E55" s="47">
        <v>0</v>
      </c>
      <c r="F55" s="47">
        <v>0</v>
      </c>
    </row>
    <row r="56" spans="1:6" x14ac:dyDescent="0.25">
      <c r="A56" s="46" t="s">
        <v>101</v>
      </c>
      <c r="B56" s="47">
        <v>537447.46</v>
      </c>
      <c r="C56" s="47">
        <v>717071.65</v>
      </c>
      <c r="D56" s="45"/>
      <c r="E56" s="49"/>
      <c r="F56" s="49"/>
    </row>
    <row r="57" spans="1:6" x14ac:dyDescent="0.25">
      <c r="A57" s="46" t="s">
        <v>102</v>
      </c>
      <c r="B57" s="47">
        <v>0</v>
      </c>
      <c r="C57" s="47">
        <v>0</v>
      </c>
      <c r="D57" s="2" t="s">
        <v>103</v>
      </c>
      <c r="E57" s="4">
        <v>0</v>
      </c>
      <c r="F57" s="4">
        <v>0</v>
      </c>
    </row>
    <row r="58" spans="1:6" x14ac:dyDescent="0.25">
      <c r="A58" s="46" t="s">
        <v>104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105</v>
      </c>
      <c r="E59" s="4">
        <v>72625009.930000007</v>
      </c>
      <c r="F59" s="4">
        <v>72758528.230000004</v>
      </c>
    </row>
    <row r="60" spans="1:6" x14ac:dyDescent="0.25">
      <c r="A60" s="3" t="s">
        <v>106</v>
      </c>
      <c r="B60" s="4">
        <v>706401285.38</v>
      </c>
      <c r="C60" s="4">
        <v>1163676001.5800002</v>
      </c>
      <c r="D60" s="45"/>
      <c r="E60" s="49"/>
      <c r="F60" s="49"/>
    </row>
    <row r="61" spans="1:6" x14ac:dyDescent="0.25">
      <c r="A61" s="45"/>
      <c r="B61" s="49"/>
      <c r="C61" s="49"/>
      <c r="D61" s="51" t="s">
        <v>107</v>
      </c>
      <c r="E61" s="49"/>
      <c r="F61" s="49"/>
    </row>
    <row r="62" spans="1:6" x14ac:dyDescent="0.25">
      <c r="A62" s="3" t="s">
        <v>108</v>
      </c>
      <c r="B62" s="4">
        <v>913625973.01999998</v>
      </c>
      <c r="C62" s="4">
        <v>1449254242.8900001</v>
      </c>
      <c r="D62" s="45"/>
      <c r="E62" s="49"/>
      <c r="F62" s="49"/>
    </row>
    <row r="63" spans="1:6" x14ac:dyDescent="0.25">
      <c r="A63" s="45"/>
      <c r="B63" s="45"/>
      <c r="C63" s="45"/>
      <c r="D63" s="52" t="s">
        <v>109</v>
      </c>
      <c r="E63" s="47">
        <v>4699134741.0900002</v>
      </c>
      <c r="F63" s="47">
        <v>4699134741.0900002</v>
      </c>
    </row>
    <row r="64" spans="1:6" x14ac:dyDescent="0.25">
      <c r="A64" s="45"/>
      <c r="B64" s="45"/>
      <c r="C64" s="45"/>
      <c r="D64" s="46" t="s">
        <v>110</v>
      </c>
      <c r="E64" s="47">
        <v>4699134741.0900002</v>
      </c>
      <c r="F64" s="47">
        <v>4699134741.0900002</v>
      </c>
    </row>
    <row r="65" spans="1:6" x14ac:dyDescent="0.25">
      <c r="A65" s="45"/>
      <c r="B65" s="45"/>
      <c r="C65" s="45"/>
      <c r="D65" s="50" t="s">
        <v>111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112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113</v>
      </c>
      <c r="E68" s="47">
        <v>-3858133778</v>
      </c>
      <c r="F68" s="47">
        <v>-3322639026.4300003</v>
      </c>
    </row>
    <row r="69" spans="1:6" x14ac:dyDescent="0.25">
      <c r="A69" s="53"/>
      <c r="B69" s="45"/>
      <c r="C69" s="45"/>
      <c r="D69" s="46" t="s">
        <v>114</v>
      </c>
      <c r="E69" s="47">
        <v>-28769634.370000001</v>
      </c>
      <c r="F69" s="47">
        <v>-51160061.380000003</v>
      </c>
    </row>
    <row r="70" spans="1:6" x14ac:dyDescent="0.25">
      <c r="A70" s="53"/>
      <c r="B70" s="45"/>
      <c r="C70" s="45"/>
      <c r="D70" s="46" t="s">
        <v>115</v>
      </c>
      <c r="E70" s="47">
        <v>-3829364143.6300001</v>
      </c>
      <c r="F70" s="47">
        <v>-3271478965.0500002</v>
      </c>
    </row>
    <row r="71" spans="1:6" x14ac:dyDescent="0.25">
      <c r="A71" s="53"/>
      <c r="B71" s="45"/>
      <c r="C71" s="45"/>
      <c r="D71" s="46" t="s">
        <v>116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117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118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119</v>
      </c>
      <c r="E75" s="47">
        <v>0</v>
      </c>
      <c r="F75" s="47">
        <v>0</v>
      </c>
    </row>
    <row r="76" spans="1:6" x14ac:dyDescent="0.25">
      <c r="A76" s="53"/>
      <c r="B76" s="45"/>
      <c r="C76" s="45"/>
      <c r="D76" s="46" t="s">
        <v>120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121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122</v>
      </c>
      <c r="E79" s="4">
        <v>841000963.09000015</v>
      </c>
      <c r="F79" s="4">
        <v>1376495714.6599998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123</v>
      </c>
      <c r="E81" s="4">
        <v>913625973.02000022</v>
      </c>
      <c r="F81" s="4">
        <v>1449254242.8899999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21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453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Comisión Estatal del Agua De Guanajuato</v>
      </c>
      <c r="B2" s="184"/>
      <c r="C2" s="184"/>
      <c r="D2" s="184"/>
      <c r="E2" s="184"/>
      <c r="F2" s="184"/>
      <c r="G2" s="185"/>
    </row>
    <row r="3" spans="1:7" x14ac:dyDescent="0.25">
      <c r="A3" s="180" t="s">
        <v>454</v>
      </c>
      <c r="B3" s="181"/>
      <c r="C3" s="181"/>
      <c r="D3" s="181"/>
      <c r="E3" s="181"/>
      <c r="F3" s="181"/>
      <c r="G3" s="182"/>
    </row>
    <row r="4" spans="1:7" x14ac:dyDescent="0.25">
      <c r="A4" s="180" t="s">
        <v>3</v>
      </c>
      <c r="B4" s="181"/>
      <c r="C4" s="181"/>
      <c r="D4" s="181"/>
      <c r="E4" s="181"/>
      <c r="F4" s="181"/>
      <c r="G4" s="182"/>
    </row>
    <row r="5" spans="1:7" x14ac:dyDescent="0.25">
      <c r="A5" s="174" t="s">
        <v>455</v>
      </c>
      <c r="B5" s="175"/>
      <c r="C5" s="175"/>
      <c r="D5" s="175"/>
      <c r="E5" s="175"/>
      <c r="F5" s="175"/>
      <c r="G5" s="176"/>
    </row>
    <row r="6" spans="1:7" ht="30" x14ac:dyDescent="0.25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 x14ac:dyDescent="0.25">
      <c r="A7" s="26" t="s">
        <v>463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466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467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468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469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470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471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472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473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474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476</v>
      </c>
      <c r="B20" s="75"/>
      <c r="C20" s="75"/>
      <c r="D20" s="75"/>
      <c r="E20" s="75"/>
      <c r="F20" s="75"/>
      <c r="G20" s="75"/>
    </row>
    <row r="21" spans="1:7" x14ac:dyDescent="0.25">
      <c r="A21" s="3" t="s">
        <v>477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478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479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480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481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482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476</v>
      </c>
      <c r="B27" s="76"/>
      <c r="C27" s="76"/>
      <c r="D27" s="76"/>
      <c r="E27" s="76"/>
      <c r="F27" s="76"/>
      <c r="G27" s="76"/>
    </row>
    <row r="28" spans="1:7" x14ac:dyDescent="0.25">
      <c r="A28" s="3" t="s">
        <v>483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484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476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485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298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486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300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487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488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Comisión Estatal del Agua De Guanajuato</v>
      </c>
      <c r="B2" s="184"/>
      <c r="C2" s="184"/>
      <c r="D2" s="184"/>
      <c r="E2" s="184"/>
      <c r="F2" s="184"/>
      <c r="G2" s="185"/>
    </row>
    <row r="3" spans="1:7" x14ac:dyDescent="0.25">
      <c r="A3" s="180" t="s">
        <v>489</v>
      </c>
      <c r="B3" s="181"/>
      <c r="C3" s="181"/>
      <c r="D3" s="181"/>
      <c r="E3" s="181"/>
      <c r="F3" s="181"/>
      <c r="G3" s="182"/>
    </row>
    <row r="4" spans="1:7" x14ac:dyDescent="0.25">
      <c r="A4" s="180" t="s">
        <v>3</v>
      </c>
      <c r="B4" s="181"/>
      <c r="C4" s="181"/>
      <c r="D4" s="181"/>
      <c r="E4" s="181"/>
      <c r="F4" s="181"/>
      <c r="G4" s="182"/>
    </row>
    <row r="5" spans="1:7" x14ac:dyDescent="0.25">
      <c r="A5" s="174" t="s">
        <v>455</v>
      </c>
      <c r="B5" s="175"/>
      <c r="C5" s="175"/>
      <c r="D5" s="175"/>
      <c r="E5" s="175"/>
      <c r="F5" s="175"/>
      <c r="G5" s="176"/>
    </row>
    <row r="6" spans="1:7" ht="30" x14ac:dyDescent="0.25">
      <c r="A6" s="139" t="s">
        <v>456</v>
      </c>
      <c r="B6" s="7" t="s">
        <v>457</v>
      </c>
      <c r="C6" s="33" t="s">
        <v>458</v>
      </c>
      <c r="D6" s="33" t="s">
        <v>459</v>
      </c>
      <c r="E6" s="33" t="s">
        <v>460</v>
      </c>
      <c r="F6" s="33" t="s">
        <v>461</v>
      </c>
      <c r="G6" s="33" t="s">
        <v>462</v>
      </c>
    </row>
    <row r="7" spans="1:7" ht="15.75" customHeight="1" x14ac:dyDescent="0.25">
      <c r="A7" s="26" t="s">
        <v>490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491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492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496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500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491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494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497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501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499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476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502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A21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503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Comisión Estatal del Agua De Guanajuato</v>
      </c>
      <c r="B2" s="184"/>
      <c r="C2" s="184"/>
      <c r="D2" s="184"/>
      <c r="E2" s="184"/>
      <c r="F2" s="184"/>
      <c r="G2" s="185"/>
    </row>
    <row r="3" spans="1:7" x14ac:dyDescent="0.25">
      <c r="A3" s="180" t="s">
        <v>504</v>
      </c>
      <c r="B3" s="181"/>
      <c r="C3" s="181"/>
      <c r="D3" s="181"/>
      <c r="E3" s="181"/>
      <c r="F3" s="181"/>
      <c r="G3" s="182"/>
    </row>
    <row r="4" spans="1:7" x14ac:dyDescent="0.25">
      <c r="A4" s="180" t="s">
        <v>3</v>
      </c>
      <c r="B4" s="181"/>
      <c r="C4" s="181"/>
      <c r="D4" s="181"/>
      <c r="E4" s="181"/>
      <c r="F4" s="181"/>
      <c r="G4" s="182"/>
    </row>
    <row r="5" spans="1:7" ht="30" x14ac:dyDescent="0.25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 x14ac:dyDescent="0.25">
      <c r="A6" s="26" t="s">
        <v>512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466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467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468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469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474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475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513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478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479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480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481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482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514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296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515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298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486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300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487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516</v>
      </c>
    </row>
    <row r="39" spans="1:7" x14ac:dyDescent="0.25">
      <c r="A39" t="s">
        <v>517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71" t="s">
        <v>518</v>
      </c>
      <c r="B1" s="163"/>
      <c r="C1" s="163"/>
      <c r="D1" s="163"/>
      <c r="E1" s="163"/>
      <c r="F1" s="163"/>
      <c r="G1" s="164"/>
    </row>
    <row r="2" spans="1:7" x14ac:dyDescent="0.25">
      <c r="A2" s="183" t="str">
        <f>'Formato 1'!A2</f>
        <v>Comisión Estatal del Agua De Guanajuato</v>
      </c>
      <c r="B2" s="184"/>
      <c r="C2" s="184"/>
      <c r="D2" s="184"/>
      <c r="E2" s="184"/>
      <c r="F2" s="184"/>
      <c r="G2" s="185"/>
    </row>
    <row r="3" spans="1:7" x14ac:dyDescent="0.25">
      <c r="A3" s="180" t="s">
        <v>519</v>
      </c>
      <c r="B3" s="181"/>
      <c r="C3" s="181"/>
      <c r="D3" s="181"/>
      <c r="E3" s="181"/>
      <c r="F3" s="181"/>
      <c r="G3" s="182"/>
    </row>
    <row r="4" spans="1:7" x14ac:dyDescent="0.25">
      <c r="A4" s="180" t="s">
        <v>3</v>
      </c>
      <c r="B4" s="181"/>
      <c r="C4" s="181"/>
      <c r="D4" s="181"/>
      <c r="E4" s="181"/>
      <c r="F4" s="181"/>
      <c r="G4" s="182"/>
    </row>
    <row r="5" spans="1:7" ht="30" x14ac:dyDescent="0.25">
      <c r="A5" s="139" t="s">
        <v>505</v>
      </c>
      <c r="B5" s="7" t="s">
        <v>506</v>
      </c>
      <c r="C5" s="33" t="s">
        <v>507</v>
      </c>
      <c r="D5" s="33" t="s">
        <v>508</v>
      </c>
      <c r="E5" s="33" t="s">
        <v>509</v>
      </c>
      <c r="F5" s="33" t="s">
        <v>510</v>
      </c>
      <c r="G5" s="33" t="s">
        <v>511</v>
      </c>
    </row>
    <row r="6" spans="1:7" ht="15.75" customHeight="1" x14ac:dyDescent="0.25">
      <c r="A6" s="26" t="s">
        <v>490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491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492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493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494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495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496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498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500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491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492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493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494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495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496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497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501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499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476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502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520</v>
      </c>
    </row>
    <row r="32" spans="1:7" x14ac:dyDescent="0.25">
      <c r="A32" t="s">
        <v>521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71" t="s">
        <v>522</v>
      </c>
      <c r="B1" s="163"/>
      <c r="C1" s="163"/>
      <c r="D1" s="163"/>
      <c r="E1" s="163"/>
      <c r="F1" s="163"/>
    </row>
    <row r="2" spans="1:6" x14ac:dyDescent="0.25">
      <c r="A2" s="183" t="str">
        <f>'Formato 1'!A2</f>
        <v>Comisión Estatal del Agua De Guanajuato</v>
      </c>
      <c r="B2" s="184"/>
      <c r="C2" s="184"/>
      <c r="D2" s="184"/>
      <c r="E2" s="184"/>
      <c r="F2" s="185"/>
    </row>
    <row r="3" spans="1:6" x14ac:dyDescent="0.25">
      <c r="A3" s="180" t="s">
        <v>523</v>
      </c>
      <c r="B3" s="181"/>
      <c r="C3" s="181"/>
      <c r="D3" s="181"/>
      <c r="E3" s="181"/>
      <c r="F3" s="182"/>
    </row>
    <row r="4" spans="1:6" ht="30" x14ac:dyDescent="0.25">
      <c r="A4" s="139" t="s">
        <v>505</v>
      </c>
      <c r="B4" s="7" t="s">
        <v>524</v>
      </c>
      <c r="C4" s="33" t="s">
        <v>525</v>
      </c>
      <c r="D4" s="33" t="s">
        <v>526</v>
      </c>
      <c r="E4" s="33" t="s">
        <v>527</v>
      </c>
      <c r="F4" s="33" t="s">
        <v>528</v>
      </c>
    </row>
    <row r="5" spans="1:6" ht="15.75" customHeight="1" x14ac:dyDescent="0.25">
      <c r="A5" s="143" t="s">
        <v>529</v>
      </c>
      <c r="B5" s="148"/>
      <c r="C5" s="148"/>
      <c r="D5" s="148"/>
      <c r="E5" s="148"/>
      <c r="F5" s="148"/>
    </row>
    <row r="6" spans="1:6" ht="30" x14ac:dyDescent="0.25">
      <c r="A6" s="146" t="s">
        <v>530</v>
      </c>
      <c r="B6" s="145"/>
      <c r="C6" s="145"/>
      <c r="D6" s="145"/>
      <c r="E6" s="145"/>
      <c r="F6" s="145"/>
    </row>
    <row r="7" spans="1:6" ht="15.75" customHeight="1" x14ac:dyDescent="0.25">
      <c r="A7" s="146" t="s">
        <v>531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532</v>
      </c>
      <c r="B9" s="145"/>
      <c r="C9" s="145"/>
      <c r="D9" s="145"/>
      <c r="E9" s="145"/>
      <c r="F9" s="145"/>
    </row>
    <row r="10" spans="1:6" x14ac:dyDescent="0.25">
      <c r="A10" s="146" t="s">
        <v>533</v>
      </c>
      <c r="B10" s="155"/>
      <c r="C10" s="155"/>
      <c r="D10" s="155"/>
      <c r="E10" s="155"/>
      <c r="F10" s="155"/>
    </row>
    <row r="11" spans="1:6" x14ac:dyDescent="0.25">
      <c r="A11" s="67" t="s">
        <v>534</v>
      </c>
      <c r="B11" s="155"/>
      <c r="C11" s="155"/>
      <c r="D11" s="155"/>
      <c r="E11" s="155"/>
      <c r="F11" s="155"/>
    </row>
    <row r="12" spans="1:6" x14ac:dyDescent="0.25">
      <c r="A12" s="67" t="s">
        <v>535</v>
      </c>
      <c r="B12" s="155"/>
      <c r="C12" s="155"/>
      <c r="D12" s="155"/>
      <c r="E12" s="155"/>
      <c r="F12" s="155"/>
    </row>
    <row r="13" spans="1:6" x14ac:dyDescent="0.25">
      <c r="A13" s="67" t="s">
        <v>536</v>
      </c>
      <c r="B13" s="155"/>
      <c r="C13" s="155"/>
      <c r="D13" s="155"/>
      <c r="E13" s="155"/>
      <c r="F13" s="155"/>
    </row>
    <row r="14" spans="1:6" x14ac:dyDescent="0.25">
      <c r="A14" s="146" t="s">
        <v>537</v>
      </c>
      <c r="B14" s="155"/>
      <c r="C14" s="155"/>
      <c r="D14" s="155"/>
      <c r="E14" s="155"/>
      <c r="F14" s="155"/>
    </row>
    <row r="15" spans="1:6" x14ac:dyDescent="0.25">
      <c r="A15" s="67" t="s">
        <v>534</v>
      </c>
      <c r="B15" s="155"/>
      <c r="C15" s="155"/>
      <c r="D15" s="155"/>
      <c r="E15" s="155"/>
      <c r="F15" s="155"/>
    </row>
    <row r="16" spans="1:6" x14ac:dyDescent="0.25">
      <c r="A16" s="67" t="s">
        <v>535</v>
      </c>
      <c r="B16" s="156"/>
      <c r="C16" s="156"/>
      <c r="D16" s="156"/>
      <c r="E16" s="156"/>
      <c r="F16" s="156"/>
    </row>
    <row r="17" spans="1:6" x14ac:dyDescent="0.25">
      <c r="A17" s="67" t="s">
        <v>536</v>
      </c>
      <c r="B17" s="157"/>
      <c r="C17" s="157"/>
      <c r="D17" s="157"/>
      <c r="E17" s="157"/>
      <c r="F17" s="157"/>
    </row>
    <row r="18" spans="1:6" x14ac:dyDescent="0.25">
      <c r="A18" s="146" t="s">
        <v>538</v>
      </c>
      <c r="B18" s="157"/>
      <c r="C18" s="157"/>
      <c r="D18" s="157"/>
      <c r="E18" s="157"/>
      <c r="F18" s="157"/>
    </row>
    <row r="19" spans="1:6" x14ac:dyDescent="0.25">
      <c r="A19" s="146" t="s">
        <v>539</v>
      </c>
      <c r="B19" s="157"/>
      <c r="C19" s="157"/>
      <c r="D19" s="157"/>
      <c r="E19" s="157"/>
      <c r="F19" s="157"/>
    </row>
    <row r="20" spans="1:6" x14ac:dyDescent="0.25">
      <c r="A20" s="146" t="s">
        <v>540</v>
      </c>
      <c r="B20" s="158"/>
      <c r="C20" s="158"/>
      <c r="D20" s="158"/>
      <c r="E20" s="158"/>
      <c r="F20" s="158"/>
    </row>
    <row r="21" spans="1:6" x14ac:dyDescent="0.25">
      <c r="A21" s="146" t="s">
        <v>541</v>
      </c>
      <c r="B21" s="158"/>
      <c r="C21" s="158"/>
      <c r="D21" s="158"/>
      <c r="E21" s="158"/>
      <c r="F21" s="158"/>
    </row>
    <row r="22" spans="1:6" x14ac:dyDescent="0.25">
      <c r="A22" s="146" t="s">
        <v>542</v>
      </c>
      <c r="B22" s="158"/>
      <c r="C22" s="158"/>
      <c r="D22" s="158"/>
      <c r="E22" s="158"/>
      <c r="F22" s="158"/>
    </row>
    <row r="23" spans="1:6" x14ac:dyDescent="0.25">
      <c r="A23" s="146" t="s">
        <v>543</v>
      </c>
      <c r="B23" s="158"/>
      <c r="C23" s="158"/>
      <c r="D23" s="158"/>
      <c r="E23" s="158"/>
      <c r="F23" s="158"/>
    </row>
    <row r="24" spans="1:6" x14ac:dyDescent="0.25">
      <c r="A24" s="146" t="s">
        <v>544</v>
      </c>
      <c r="B24" s="150"/>
      <c r="C24" s="150"/>
      <c r="D24" s="150"/>
      <c r="E24" s="150"/>
      <c r="F24" s="150"/>
    </row>
    <row r="25" spans="1:6" x14ac:dyDescent="0.25">
      <c r="A25" s="146" t="s">
        <v>545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546</v>
      </c>
      <c r="B27" s="149"/>
      <c r="C27" s="149"/>
      <c r="D27" s="149"/>
      <c r="E27" s="149"/>
      <c r="F27" s="149"/>
    </row>
    <row r="28" spans="1:6" x14ac:dyDescent="0.25">
      <c r="A28" s="146" t="s">
        <v>547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548</v>
      </c>
      <c r="B30" s="53"/>
      <c r="C30" s="53"/>
      <c r="D30" s="53"/>
      <c r="E30" s="53"/>
      <c r="F30" s="53"/>
    </row>
    <row r="31" spans="1:6" x14ac:dyDescent="0.25">
      <c r="A31" s="154" t="s">
        <v>533</v>
      </c>
      <c r="B31" s="91"/>
      <c r="C31" s="91"/>
      <c r="D31" s="91"/>
      <c r="E31" s="91"/>
      <c r="F31" s="91"/>
    </row>
    <row r="32" spans="1:6" x14ac:dyDescent="0.25">
      <c r="A32" s="154" t="s">
        <v>537</v>
      </c>
      <c r="B32" s="91"/>
      <c r="C32" s="91"/>
      <c r="D32" s="91"/>
      <c r="E32" s="91"/>
      <c r="F32" s="91"/>
    </row>
    <row r="33" spans="1:6" x14ac:dyDescent="0.25">
      <c r="A33" s="154" t="s">
        <v>549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550</v>
      </c>
      <c r="B35" s="53"/>
      <c r="C35" s="53"/>
      <c r="D35" s="53"/>
      <c r="E35" s="53"/>
      <c r="F35" s="53"/>
    </row>
    <row r="36" spans="1:6" x14ac:dyDescent="0.25">
      <c r="A36" s="154" t="s">
        <v>551</v>
      </c>
      <c r="B36" s="53"/>
      <c r="C36" s="53"/>
      <c r="D36" s="53"/>
      <c r="E36" s="53"/>
      <c r="F36" s="53"/>
    </row>
    <row r="37" spans="1:6" x14ac:dyDescent="0.25">
      <c r="A37" s="154" t="s">
        <v>552</v>
      </c>
      <c r="B37" s="53"/>
      <c r="C37" s="53"/>
      <c r="D37" s="53"/>
      <c r="E37" s="53"/>
      <c r="F37" s="53"/>
    </row>
    <row r="38" spans="1:6" x14ac:dyDescent="0.25">
      <c r="A38" s="154" t="s">
        <v>553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554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555</v>
      </c>
      <c r="B42" s="53"/>
      <c r="C42" s="53"/>
      <c r="D42" s="53"/>
      <c r="E42" s="53"/>
      <c r="F42" s="53"/>
    </row>
    <row r="43" spans="1:6" x14ac:dyDescent="0.25">
      <c r="A43" s="154" t="s">
        <v>556</v>
      </c>
      <c r="B43" s="91"/>
      <c r="C43" s="91"/>
      <c r="D43" s="91"/>
      <c r="E43" s="91"/>
      <c r="F43" s="91"/>
    </row>
    <row r="44" spans="1:6" x14ac:dyDescent="0.25">
      <c r="A44" s="154" t="s">
        <v>557</v>
      </c>
      <c r="B44" s="91"/>
      <c r="C44" s="91"/>
      <c r="D44" s="91"/>
      <c r="E44" s="91"/>
      <c r="F44" s="91"/>
    </row>
    <row r="45" spans="1:6" x14ac:dyDescent="0.25">
      <c r="A45" s="154" t="s">
        <v>558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559</v>
      </c>
      <c r="B47" s="53"/>
      <c r="C47" s="53"/>
      <c r="D47" s="53"/>
      <c r="E47" s="53"/>
      <c r="F47" s="53"/>
    </row>
    <row r="48" spans="1:6" x14ac:dyDescent="0.25">
      <c r="A48" s="154" t="s">
        <v>557</v>
      </c>
      <c r="B48" s="91"/>
      <c r="C48" s="91"/>
      <c r="D48" s="91"/>
      <c r="E48" s="91"/>
      <c r="F48" s="91"/>
    </row>
    <row r="49" spans="1:6" x14ac:dyDescent="0.25">
      <c r="A49" s="154" t="s">
        <v>558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560</v>
      </c>
      <c r="B51" s="53"/>
      <c r="C51" s="53"/>
      <c r="D51" s="53"/>
      <c r="E51" s="53"/>
      <c r="F51" s="53"/>
    </row>
    <row r="52" spans="1:6" x14ac:dyDescent="0.25">
      <c r="A52" s="154" t="s">
        <v>557</v>
      </c>
      <c r="B52" s="91"/>
      <c r="C52" s="91"/>
      <c r="D52" s="91"/>
      <c r="E52" s="91"/>
      <c r="F52" s="91"/>
    </row>
    <row r="53" spans="1:6" x14ac:dyDescent="0.25">
      <c r="A53" s="154" t="s">
        <v>558</v>
      </c>
      <c r="B53" s="91"/>
      <c r="C53" s="91"/>
      <c r="D53" s="91"/>
      <c r="E53" s="91"/>
      <c r="F53" s="91"/>
    </row>
    <row r="54" spans="1:6" x14ac:dyDescent="0.25">
      <c r="A54" s="154" t="s">
        <v>561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562</v>
      </c>
      <c r="B56" s="53"/>
      <c r="C56" s="53"/>
      <c r="D56" s="53"/>
      <c r="E56" s="53"/>
      <c r="F56" s="53"/>
    </row>
    <row r="57" spans="1:6" x14ac:dyDescent="0.25">
      <c r="A57" s="154" t="s">
        <v>557</v>
      </c>
      <c r="B57" s="91"/>
      <c r="C57" s="91"/>
      <c r="D57" s="91"/>
      <c r="E57" s="91"/>
      <c r="F57" s="91"/>
    </row>
    <row r="58" spans="1:6" x14ac:dyDescent="0.25">
      <c r="A58" s="154" t="s">
        <v>558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563</v>
      </c>
      <c r="B60" s="53"/>
      <c r="C60" s="53"/>
      <c r="D60" s="53"/>
      <c r="E60" s="53"/>
      <c r="F60" s="53"/>
    </row>
    <row r="61" spans="1:6" x14ac:dyDescent="0.25">
      <c r="A61" s="154" t="s">
        <v>564</v>
      </c>
      <c r="B61" s="141"/>
      <c r="C61" s="141"/>
      <c r="D61" s="141"/>
      <c r="E61" s="141"/>
      <c r="F61" s="141"/>
    </row>
    <row r="62" spans="1:6" x14ac:dyDescent="0.25">
      <c r="A62" s="154" t="s">
        <v>565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566</v>
      </c>
      <c r="B64" s="141"/>
      <c r="C64" s="141"/>
      <c r="D64" s="141"/>
      <c r="E64" s="141"/>
      <c r="F64" s="141"/>
    </row>
    <row r="65" spans="1:6" x14ac:dyDescent="0.25">
      <c r="A65" s="154" t="s">
        <v>567</v>
      </c>
      <c r="B65" s="141"/>
      <c r="C65" s="141"/>
      <c r="D65" s="141"/>
      <c r="E65" s="141"/>
      <c r="F65" s="141"/>
    </row>
    <row r="66" spans="1:6" x14ac:dyDescent="0.25">
      <c r="A66" s="154" t="s">
        <v>568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8" t="s">
        <v>453</v>
      </c>
      <c r="B1" s="188"/>
      <c r="C1" s="188"/>
      <c r="D1" s="188"/>
      <c r="E1" s="188"/>
      <c r="F1" s="188"/>
      <c r="G1" s="188"/>
    </row>
    <row r="2" spans="1:7" x14ac:dyDescent="0.25">
      <c r="A2" s="128" t="str">
        <f>'Formato 1'!A2</f>
        <v>Comisión Estatal del Agua De Guanajuato</v>
      </c>
      <c r="B2" s="129"/>
      <c r="C2" s="129"/>
      <c r="D2" s="129"/>
      <c r="E2" s="129"/>
      <c r="F2" s="129"/>
      <c r="G2" s="130"/>
    </row>
    <row r="3" spans="1:7" x14ac:dyDescent="0.25">
      <c r="A3" s="131" t="s">
        <v>454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455</v>
      </c>
      <c r="B5" s="132"/>
      <c r="C5" s="132"/>
      <c r="D5" s="132"/>
      <c r="E5" s="132"/>
      <c r="F5" s="132"/>
      <c r="G5" s="133"/>
    </row>
    <row r="6" spans="1:7" x14ac:dyDescent="0.25">
      <c r="A6" s="186" t="s">
        <v>505</v>
      </c>
      <c r="B6" s="36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83.25" customHeight="1" x14ac:dyDescent="0.25">
      <c r="A7" s="187"/>
      <c r="B7" s="70" t="s">
        <v>569</v>
      </c>
      <c r="C7" s="187"/>
      <c r="D7" s="187"/>
      <c r="E7" s="187"/>
      <c r="F7" s="187"/>
      <c r="G7" s="187"/>
    </row>
    <row r="8" spans="1:7" ht="30" x14ac:dyDescent="0.25">
      <c r="A8" s="71" t="s">
        <v>512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570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572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266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267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574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513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576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577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292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514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296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578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298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486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300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579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9" t="s">
        <v>488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Comisión Estatal del Agua De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489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455</v>
      </c>
      <c r="B5" s="114"/>
      <c r="C5" s="114"/>
      <c r="D5" s="114"/>
      <c r="E5" s="114"/>
      <c r="F5" s="114"/>
      <c r="G5" s="115"/>
    </row>
    <row r="6" spans="1:7" x14ac:dyDescent="0.25">
      <c r="A6" s="190" t="s">
        <v>580</v>
      </c>
      <c r="B6" s="36">
        <v>2022</v>
      </c>
      <c r="C6" s="186">
        <f>+B6+1</f>
        <v>2023</v>
      </c>
      <c r="D6" s="186">
        <f>+C6+1</f>
        <v>2024</v>
      </c>
      <c r="E6" s="186">
        <f>+D6+1</f>
        <v>2025</v>
      </c>
      <c r="F6" s="186">
        <f>+E6+1</f>
        <v>2026</v>
      </c>
      <c r="G6" s="186">
        <f>+F6+1</f>
        <v>2027</v>
      </c>
    </row>
    <row r="7" spans="1:7" ht="57.75" customHeight="1" x14ac:dyDescent="0.25">
      <c r="A7" s="191"/>
      <c r="B7" s="37" t="s">
        <v>569</v>
      </c>
      <c r="C7" s="187"/>
      <c r="D7" s="187"/>
      <c r="E7" s="187"/>
      <c r="F7" s="187"/>
      <c r="G7" s="187"/>
    </row>
    <row r="8" spans="1:7" x14ac:dyDescent="0.25">
      <c r="A8" s="26" t="s">
        <v>490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581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582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493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494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583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496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497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499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500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581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582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493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494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583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496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497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501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499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502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9" t="s">
        <v>503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Comisión Estatal del Agua De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504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3" t="s">
        <v>505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6">
        <f>+F5+1</f>
        <v>2022</v>
      </c>
    </row>
    <row r="6" spans="1:7" ht="32.25" x14ac:dyDescent="0.25">
      <c r="A6" s="170"/>
      <c r="B6" s="195"/>
      <c r="C6" s="195"/>
      <c r="D6" s="195"/>
      <c r="E6" s="195"/>
      <c r="F6" s="195"/>
      <c r="G6" s="37" t="s">
        <v>584</v>
      </c>
    </row>
    <row r="7" spans="1:7" x14ac:dyDescent="0.25">
      <c r="A7" s="62" t="s">
        <v>512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466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467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587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588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470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471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589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473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590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591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513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592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593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480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481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594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514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296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515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298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486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595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487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2" t="s">
        <v>596</v>
      </c>
      <c r="B39" s="192"/>
      <c r="C39" s="192"/>
      <c r="D39" s="192"/>
      <c r="E39" s="192"/>
      <c r="F39" s="192"/>
      <c r="G39" s="192"/>
    </row>
    <row r="40" spans="1:7" x14ac:dyDescent="0.25">
      <c r="A40" s="192" t="s">
        <v>597</v>
      </c>
      <c r="B40" s="192"/>
      <c r="C40" s="192"/>
      <c r="D40" s="192"/>
      <c r="E40" s="192"/>
      <c r="F40" s="192"/>
      <c r="G40" s="19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9" t="s">
        <v>518</v>
      </c>
      <c r="B1" s="189"/>
      <c r="C1" s="189"/>
      <c r="D1" s="189"/>
      <c r="E1" s="189"/>
      <c r="F1" s="189"/>
      <c r="G1" s="189"/>
    </row>
    <row r="2" spans="1:7" x14ac:dyDescent="0.25">
      <c r="A2" s="128" t="str">
        <f>'Formato 1'!A2</f>
        <v>Comisión Estatal del Agua De Guanajuato</v>
      </c>
      <c r="B2" s="129"/>
      <c r="C2" s="129"/>
      <c r="D2" s="129"/>
      <c r="E2" s="129"/>
      <c r="F2" s="129"/>
      <c r="G2" s="130"/>
    </row>
    <row r="3" spans="1:7" x14ac:dyDescent="0.25">
      <c r="A3" s="113" t="s">
        <v>519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6" t="s">
        <v>580</v>
      </c>
      <c r="B5" s="194">
        <v>2017</v>
      </c>
      <c r="C5" s="194">
        <f>+B5+1</f>
        <v>2018</v>
      </c>
      <c r="D5" s="194">
        <f>+C5+1</f>
        <v>2019</v>
      </c>
      <c r="E5" s="194">
        <f>+D5+1</f>
        <v>2020</v>
      </c>
      <c r="F5" s="194">
        <f>+E5+1</f>
        <v>2021</v>
      </c>
      <c r="G5" s="36">
        <v>2022</v>
      </c>
    </row>
    <row r="6" spans="1:7" ht="48.75" customHeight="1" x14ac:dyDescent="0.25">
      <c r="A6" s="197"/>
      <c r="B6" s="195"/>
      <c r="C6" s="195"/>
      <c r="D6" s="195"/>
      <c r="E6" s="195"/>
      <c r="F6" s="195"/>
      <c r="G6" s="37" t="s">
        <v>598</v>
      </c>
    </row>
    <row r="7" spans="1:7" x14ac:dyDescent="0.25">
      <c r="A7" s="26" t="s">
        <v>490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581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582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493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494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583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496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497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498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499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500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581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582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493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494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583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496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497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499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599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2" t="s">
        <v>596</v>
      </c>
      <c r="B32" s="192"/>
      <c r="C32" s="192"/>
      <c r="D32" s="192"/>
      <c r="E32" s="192"/>
      <c r="F32" s="192"/>
      <c r="G32" s="192"/>
    </row>
    <row r="33" spans="1:7" x14ac:dyDescent="0.25">
      <c r="A33" s="192" t="s">
        <v>597</v>
      </c>
      <c r="B33" s="192"/>
      <c r="C33" s="192"/>
      <c r="D33" s="192"/>
      <c r="E33" s="192"/>
      <c r="F33" s="192"/>
      <c r="G33" s="19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8" t="s">
        <v>522</v>
      </c>
      <c r="B1" s="198"/>
      <c r="C1" s="198"/>
      <c r="D1" s="198"/>
      <c r="E1" s="198"/>
      <c r="F1" s="198"/>
    </row>
    <row r="2" spans="1:6" ht="20.100000000000001" customHeight="1" x14ac:dyDescent="0.25">
      <c r="A2" s="110" t="str">
        <f>'Formato 1'!A2</f>
        <v>Comisión Estatal del Agua De Guanajuato</v>
      </c>
      <c r="B2" s="134"/>
      <c r="C2" s="134"/>
      <c r="D2" s="134"/>
      <c r="E2" s="134"/>
      <c r="F2" s="135"/>
    </row>
    <row r="3" spans="1:6" ht="29.25" customHeight="1" x14ac:dyDescent="0.25">
      <c r="A3" s="136" t="s">
        <v>523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524</v>
      </c>
      <c r="C4" s="121" t="s">
        <v>525</v>
      </c>
      <c r="D4" s="121" t="s">
        <v>526</v>
      </c>
      <c r="E4" s="121" t="s">
        <v>527</v>
      </c>
      <c r="F4" s="121" t="s">
        <v>528</v>
      </c>
    </row>
    <row r="5" spans="1:6" ht="12.75" customHeight="1" x14ac:dyDescent="0.25">
      <c r="A5" s="18" t="s">
        <v>529</v>
      </c>
      <c r="B5" s="53"/>
      <c r="C5" s="53"/>
      <c r="D5" s="53"/>
      <c r="E5" s="53"/>
      <c r="F5" s="53"/>
    </row>
    <row r="6" spans="1:6" ht="30" x14ac:dyDescent="0.25">
      <c r="A6" s="59" t="s">
        <v>530</v>
      </c>
      <c r="B6" s="60"/>
      <c r="C6" s="60"/>
      <c r="D6" s="60"/>
      <c r="E6" s="60"/>
      <c r="F6" s="60"/>
    </row>
    <row r="7" spans="1:6" ht="15" x14ac:dyDescent="0.25">
      <c r="A7" s="59" t="s">
        <v>531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532</v>
      </c>
      <c r="B9" s="45"/>
      <c r="C9" s="45"/>
      <c r="D9" s="45"/>
      <c r="E9" s="45"/>
      <c r="F9" s="45"/>
    </row>
    <row r="10" spans="1:6" ht="15" x14ac:dyDescent="0.25">
      <c r="A10" s="59" t="s">
        <v>533</v>
      </c>
      <c r="B10" s="60"/>
      <c r="C10" s="60"/>
      <c r="D10" s="60"/>
      <c r="E10" s="60"/>
      <c r="F10" s="60"/>
    </row>
    <row r="11" spans="1:6" ht="15" x14ac:dyDescent="0.25">
      <c r="A11" s="80" t="s">
        <v>534</v>
      </c>
      <c r="B11" s="60"/>
      <c r="C11" s="60"/>
      <c r="D11" s="60"/>
      <c r="E11" s="60"/>
      <c r="F11" s="60"/>
    </row>
    <row r="12" spans="1:6" ht="15" x14ac:dyDescent="0.25">
      <c r="A12" s="80" t="s">
        <v>535</v>
      </c>
      <c r="B12" s="60"/>
      <c r="C12" s="60"/>
      <c r="D12" s="60"/>
      <c r="E12" s="60"/>
      <c r="F12" s="60"/>
    </row>
    <row r="13" spans="1:6" ht="15" x14ac:dyDescent="0.25">
      <c r="A13" s="80" t="s">
        <v>536</v>
      </c>
      <c r="B13" s="60"/>
      <c r="C13" s="60"/>
      <c r="D13" s="60"/>
      <c r="E13" s="60"/>
      <c r="F13" s="60"/>
    </row>
    <row r="14" spans="1:6" ht="15" x14ac:dyDescent="0.25">
      <c r="A14" s="59" t="s">
        <v>537</v>
      </c>
      <c r="B14" s="60"/>
      <c r="C14" s="60"/>
      <c r="D14" s="60"/>
      <c r="E14" s="60"/>
      <c r="F14" s="60"/>
    </row>
    <row r="15" spans="1:6" ht="15" x14ac:dyDescent="0.25">
      <c r="A15" s="80" t="s">
        <v>534</v>
      </c>
      <c r="B15" s="60"/>
      <c r="C15" s="60"/>
      <c r="D15" s="60"/>
      <c r="E15" s="60"/>
      <c r="F15" s="60"/>
    </row>
    <row r="16" spans="1:6" ht="15" x14ac:dyDescent="0.25">
      <c r="A16" s="80" t="s">
        <v>535</v>
      </c>
      <c r="B16" s="60"/>
      <c r="C16" s="60"/>
      <c r="D16" s="60"/>
      <c r="E16" s="60"/>
      <c r="F16" s="60"/>
    </row>
    <row r="17" spans="1:6" ht="15" x14ac:dyDescent="0.25">
      <c r="A17" s="80" t="s">
        <v>536</v>
      </c>
      <c r="B17" s="60"/>
      <c r="C17" s="60"/>
      <c r="D17" s="60"/>
      <c r="E17" s="60"/>
      <c r="F17" s="60"/>
    </row>
    <row r="18" spans="1:6" ht="15" x14ac:dyDescent="0.25">
      <c r="A18" s="59" t="s">
        <v>538</v>
      </c>
      <c r="B18" s="122"/>
      <c r="C18" s="60"/>
      <c r="D18" s="60"/>
      <c r="E18" s="60"/>
      <c r="F18" s="60"/>
    </row>
    <row r="19" spans="1:6" ht="15" x14ac:dyDescent="0.25">
      <c r="A19" s="59" t="s">
        <v>539</v>
      </c>
      <c r="B19" s="60"/>
      <c r="C19" s="60"/>
      <c r="D19" s="60"/>
      <c r="E19" s="60"/>
      <c r="F19" s="60"/>
    </row>
    <row r="20" spans="1:6" ht="30" x14ac:dyDescent="0.25">
      <c r="A20" s="59" t="s">
        <v>540</v>
      </c>
      <c r="B20" s="123"/>
      <c r="C20" s="123"/>
      <c r="D20" s="123"/>
      <c r="E20" s="123"/>
      <c r="F20" s="123"/>
    </row>
    <row r="21" spans="1:6" ht="30" x14ac:dyDescent="0.25">
      <c r="A21" s="59" t="s">
        <v>541</v>
      </c>
      <c r="B21" s="123"/>
      <c r="C21" s="123"/>
      <c r="D21" s="123"/>
      <c r="E21" s="123"/>
      <c r="F21" s="123"/>
    </row>
    <row r="22" spans="1:6" ht="30" x14ac:dyDescent="0.25">
      <c r="A22" s="59" t="s">
        <v>542</v>
      </c>
      <c r="B22" s="123"/>
      <c r="C22" s="123"/>
      <c r="D22" s="123"/>
      <c r="E22" s="123"/>
      <c r="F22" s="123"/>
    </row>
    <row r="23" spans="1:6" ht="15" x14ac:dyDescent="0.25">
      <c r="A23" s="59" t="s">
        <v>543</v>
      </c>
      <c r="B23" s="123"/>
      <c r="C23" s="123"/>
      <c r="D23" s="123"/>
      <c r="E23" s="123"/>
      <c r="F23" s="123"/>
    </row>
    <row r="24" spans="1:6" ht="15" x14ac:dyDescent="0.25">
      <c r="A24" s="59" t="s">
        <v>544</v>
      </c>
      <c r="B24" s="124"/>
      <c r="C24" s="60"/>
      <c r="D24" s="60"/>
      <c r="E24" s="60"/>
      <c r="F24" s="60"/>
    </row>
    <row r="25" spans="1:6" ht="15" x14ac:dyDescent="0.25">
      <c r="A25" s="59" t="s">
        <v>545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546</v>
      </c>
      <c r="B27" s="45"/>
      <c r="C27" s="45"/>
      <c r="D27" s="45"/>
      <c r="E27" s="45"/>
      <c r="F27" s="45"/>
    </row>
    <row r="28" spans="1:6" ht="15" x14ac:dyDescent="0.25">
      <c r="A28" s="59" t="s">
        <v>547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548</v>
      </c>
      <c r="B30" s="45"/>
      <c r="C30" s="45"/>
      <c r="D30" s="45"/>
      <c r="E30" s="45"/>
      <c r="F30" s="45"/>
    </row>
    <row r="31" spans="1:6" ht="15" x14ac:dyDescent="0.25">
      <c r="A31" s="59" t="s">
        <v>533</v>
      </c>
      <c r="B31" s="60"/>
      <c r="C31" s="60"/>
      <c r="D31" s="60"/>
      <c r="E31" s="60"/>
      <c r="F31" s="60"/>
    </row>
    <row r="32" spans="1:6" ht="15" x14ac:dyDescent="0.25">
      <c r="A32" s="59" t="s">
        <v>537</v>
      </c>
      <c r="B32" s="60"/>
      <c r="C32" s="60"/>
      <c r="D32" s="60"/>
      <c r="E32" s="60"/>
      <c r="F32" s="60"/>
    </row>
    <row r="33" spans="1:6" ht="15" x14ac:dyDescent="0.25">
      <c r="A33" s="59" t="s">
        <v>549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550</v>
      </c>
      <c r="B35" s="45"/>
      <c r="C35" s="45"/>
      <c r="D35" s="45"/>
      <c r="E35" s="45"/>
      <c r="F35" s="45"/>
    </row>
    <row r="36" spans="1:6" ht="15" x14ac:dyDescent="0.25">
      <c r="A36" s="59" t="s">
        <v>551</v>
      </c>
      <c r="B36" s="60"/>
      <c r="C36" s="60"/>
      <c r="D36" s="60"/>
      <c r="E36" s="60"/>
      <c r="F36" s="60"/>
    </row>
    <row r="37" spans="1:6" ht="15" x14ac:dyDescent="0.25">
      <c r="A37" s="59" t="s">
        <v>552</v>
      </c>
      <c r="B37" s="60"/>
      <c r="C37" s="60"/>
      <c r="D37" s="60"/>
      <c r="E37" s="60"/>
      <c r="F37" s="60"/>
    </row>
    <row r="38" spans="1:6" ht="15" x14ac:dyDescent="0.25">
      <c r="A38" s="59" t="s">
        <v>553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554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555</v>
      </c>
      <c r="B42" s="45"/>
      <c r="C42" s="45"/>
      <c r="D42" s="45"/>
      <c r="E42" s="45"/>
      <c r="F42" s="45"/>
    </row>
    <row r="43" spans="1:6" ht="15" x14ac:dyDescent="0.25">
      <c r="A43" s="59" t="s">
        <v>556</v>
      </c>
      <c r="B43" s="60"/>
      <c r="C43" s="60"/>
      <c r="D43" s="60"/>
      <c r="E43" s="60"/>
      <c r="F43" s="60"/>
    </row>
    <row r="44" spans="1:6" ht="15" x14ac:dyDescent="0.25">
      <c r="A44" s="59" t="s">
        <v>557</v>
      </c>
      <c r="B44" s="60"/>
      <c r="C44" s="60"/>
      <c r="D44" s="60"/>
      <c r="E44" s="60"/>
      <c r="F44" s="60"/>
    </row>
    <row r="45" spans="1:6" ht="15" x14ac:dyDescent="0.25">
      <c r="A45" s="59" t="s">
        <v>558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559</v>
      </c>
      <c r="B47" s="45"/>
      <c r="C47" s="45"/>
      <c r="D47" s="45"/>
      <c r="E47" s="45"/>
      <c r="F47" s="45"/>
    </row>
    <row r="48" spans="1:6" ht="15" x14ac:dyDescent="0.25">
      <c r="A48" s="59" t="s">
        <v>557</v>
      </c>
      <c r="B48" s="123"/>
      <c r="C48" s="123"/>
      <c r="D48" s="123"/>
      <c r="E48" s="123"/>
      <c r="F48" s="123"/>
    </row>
    <row r="49" spans="1:6" ht="15" x14ac:dyDescent="0.25">
      <c r="A49" s="59" t="s">
        <v>558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560</v>
      </c>
      <c r="B51" s="45"/>
      <c r="C51" s="45"/>
      <c r="D51" s="45"/>
      <c r="E51" s="45"/>
      <c r="F51" s="45"/>
    </row>
    <row r="52" spans="1:6" ht="15" x14ac:dyDescent="0.25">
      <c r="A52" s="59" t="s">
        <v>557</v>
      </c>
      <c r="B52" s="60"/>
      <c r="C52" s="60"/>
      <c r="D52" s="60"/>
      <c r="E52" s="60"/>
      <c r="F52" s="60"/>
    </row>
    <row r="53" spans="1:6" ht="15" x14ac:dyDescent="0.25">
      <c r="A53" s="59" t="s">
        <v>558</v>
      </c>
      <c r="B53" s="60"/>
      <c r="C53" s="60"/>
      <c r="D53" s="60"/>
      <c r="E53" s="60"/>
      <c r="F53" s="60"/>
    </row>
    <row r="54" spans="1:6" ht="15" x14ac:dyDescent="0.25">
      <c r="A54" s="59" t="s">
        <v>561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562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557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558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563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564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565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566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567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568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15" zoomScale="75" zoomScaleNormal="75" workbookViewId="0">
      <selection activeCell="A56" sqref="A5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2" t="s">
        <v>124</v>
      </c>
      <c r="B1" s="163"/>
      <c r="C1" s="163"/>
      <c r="D1" s="163"/>
      <c r="E1" s="163"/>
      <c r="F1" s="163"/>
      <c r="G1" s="163"/>
      <c r="H1" s="164"/>
    </row>
    <row r="2" spans="1:8" x14ac:dyDescent="0.25">
      <c r="A2" s="110" t="str">
        <f>'Formato 1'!A2</f>
        <v>Comisión Estatal del Agua De Guanajuato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125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126</v>
      </c>
      <c r="B6" s="6" t="s">
        <v>127</v>
      </c>
      <c r="C6" s="5" t="s">
        <v>128</v>
      </c>
      <c r="D6" s="5" t="s">
        <v>129</v>
      </c>
      <c r="E6" s="5" t="s">
        <v>130</v>
      </c>
      <c r="F6" s="5" t="s">
        <v>131</v>
      </c>
      <c r="G6" s="5" t="s">
        <v>132</v>
      </c>
      <c r="H6" s="7" t="s">
        <v>133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134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135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136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137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138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139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140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141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142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143</v>
      </c>
      <c r="B18" s="4">
        <f>+'Formato 1'!F59</f>
        <v>72758528.230000004</v>
      </c>
      <c r="C18" s="108"/>
      <c r="D18" s="108"/>
      <c r="E18" s="108"/>
      <c r="F18" s="4">
        <f>+'Formato 1'!E59</f>
        <v>72625009.930000007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144</v>
      </c>
      <c r="B20" s="4">
        <f t="shared" ref="B20:H20" si="3">B8+B18</f>
        <v>72758528.230000004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72625009.930000007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145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149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153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5" t="s">
        <v>154</v>
      </c>
      <c r="B33" s="165"/>
      <c r="C33" s="165"/>
      <c r="D33" s="165"/>
      <c r="E33" s="165"/>
      <c r="F33" s="165"/>
      <c r="G33" s="165"/>
      <c r="H33" s="165"/>
    </row>
    <row r="34" spans="1:8" ht="14.45" customHeight="1" x14ac:dyDescent="0.25">
      <c r="A34" s="165"/>
      <c r="B34" s="165"/>
      <c r="C34" s="165"/>
      <c r="D34" s="165"/>
      <c r="E34" s="165"/>
      <c r="F34" s="165"/>
      <c r="G34" s="165"/>
      <c r="H34" s="165"/>
    </row>
    <row r="35" spans="1:8" ht="14.45" customHeight="1" x14ac:dyDescent="0.25">
      <c r="A35" s="165"/>
      <c r="B35" s="165"/>
      <c r="C35" s="165"/>
      <c r="D35" s="165"/>
      <c r="E35" s="165"/>
      <c r="F35" s="165"/>
      <c r="G35" s="165"/>
      <c r="H35" s="165"/>
    </row>
    <row r="36" spans="1:8" ht="14.45" customHeight="1" x14ac:dyDescent="0.25">
      <c r="A36" s="165"/>
      <c r="B36" s="165"/>
      <c r="C36" s="165"/>
      <c r="D36" s="165"/>
      <c r="E36" s="165"/>
      <c r="F36" s="165"/>
      <c r="G36" s="165"/>
      <c r="H36" s="165"/>
    </row>
    <row r="37" spans="1:8" ht="14.45" customHeight="1" x14ac:dyDescent="0.25">
      <c r="A37" s="165"/>
      <c r="B37" s="165"/>
      <c r="C37" s="165"/>
      <c r="D37" s="165"/>
      <c r="E37" s="165"/>
      <c r="F37" s="165"/>
      <c r="G37" s="165"/>
      <c r="H37" s="165"/>
    </row>
    <row r="38" spans="1:8" x14ac:dyDescent="0.25">
      <c r="A38" s="61"/>
    </row>
    <row r="39" spans="1:8" ht="45" x14ac:dyDescent="0.25">
      <c r="A39" s="5" t="s">
        <v>155</v>
      </c>
      <c r="B39" s="5" t="s">
        <v>156</v>
      </c>
      <c r="C39" s="5" t="s">
        <v>157</v>
      </c>
      <c r="D39" s="5" t="s">
        <v>158</v>
      </c>
      <c r="E39" s="5" t="s">
        <v>159</v>
      </c>
      <c r="F39" s="7" t="s">
        <v>160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161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162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163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153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sqref="A1:K2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4" width="14.28515625" customWidth="1"/>
    <col min="5" max="5" width="19.7109375" bestFit="1" customWidth="1"/>
    <col min="6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2" t="s">
        <v>165</v>
      </c>
      <c r="B1" s="163"/>
      <c r="C1" s="163"/>
      <c r="D1" s="163"/>
      <c r="E1" s="163"/>
      <c r="F1" s="163"/>
      <c r="G1" s="163"/>
      <c r="H1" s="163"/>
      <c r="I1" s="163"/>
      <c r="J1" s="163"/>
      <c r="K1" s="164"/>
    </row>
    <row r="2" spans="1:11" x14ac:dyDescent="0.25">
      <c r="A2" s="110" t="str">
        <f>'Formato 1'!A2</f>
        <v>Comisión Estatal del Agua De Guanajuato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166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168</v>
      </c>
      <c r="B6" s="7" t="s">
        <v>169</v>
      </c>
      <c r="C6" s="7" t="s">
        <v>170</v>
      </c>
      <c r="D6" s="7" t="s">
        <v>171</v>
      </c>
      <c r="E6" s="7" t="s">
        <v>172</v>
      </c>
      <c r="F6" s="7" t="s">
        <v>173</v>
      </c>
      <c r="G6" s="7" t="s">
        <v>174</v>
      </c>
      <c r="H6" s="7" t="s">
        <v>175</v>
      </c>
      <c r="I6" s="1" t="s">
        <v>176</v>
      </c>
      <c r="J6" s="1" t="s">
        <v>177</v>
      </c>
      <c r="K6" s="1" t="s">
        <v>178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179</v>
      </c>
      <c r="B8" s="99"/>
      <c r="C8" s="99"/>
      <c r="D8" s="99"/>
      <c r="E8" s="4">
        <v>3310000000</v>
      </c>
      <c r="F8" s="99"/>
      <c r="G8" s="4">
        <v>0</v>
      </c>
      <c r="H8" s="4">
        <v>0</v>
      </c>
      <c r="I8" s="4">
        <v>0</v>
      </c>
      <c r="J8" s="4">
        <v>0</v>
      </c>
      <c r="K8" s="4">
        <v>3310000000</v>
      </c>
    </row>
    <row r="9" spans="1:11" x14ac:dyDescent="0.25">
      <c r="A9" s="100" t="s">
        <v>180</v>
      </c>
      <c r="B9" s="101">
        <v>41564</v>
      </c>
      <c r="C9" s="101">
        <v>41564</v>
      </c>
      <c r="D9" s="101"/>
      <c r="E9" s="47">
        <v>3310000000</v>
      </c>
      <c r="F9" s="60" t="s">
        <v>602</v>
      </c>
      <c r="G9" s="47">
        <v>0</v>
      </c>
      <c r="H9" s="47">
        <v>0</v>
      </c>
      <c r="I9" s="47"/>
      <c r="J9" s="47"/>
      <c r="K9" s="47">
        <v>3310000000</v>
      </c>
    </row>
    <row r="10" spans="1:11" x14ac:dyDescent="0.25">
      <c r="A10" s="100" t="s">
        <v>181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182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183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153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184</v>
      </c>
      <c r="B14" s="99"/>
      <c r="C14" s="99"/>
      <c r="D14" s="99"/>
      <c r="E14" s="4">
        <v>0</v>
      </c>
      <c r="F14" s="99"/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spans="1:11" x14ac:dyDescent="0.25">
      <c r="A15" s="100" t="s">
        <v>185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186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187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188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189</v>
      </c>
      <c r="B20" s="99"/>
      <c r="C20" s="99"/>
      <c r="D20" s="99"/>
      <c r="E20" s="4">
        <v>3310000000</v>
      </c>
      <c r="F20" s="99"/>
      <c r="G20" s="4">
        <v>0</v>
      </c>
      <c r="H20" s="4">
        <v>0</v>
      </c>
      <c r="I20" s="4">
        <v>0</v>
      </c>
      <c r="J20" s="4">
        <v>0</v>
      </c>
      <c r="K20" s="4">
        <v>3310000000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D36" sqref="D36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2" t="s">
        <v>190</v>
      </c>
      <c r="B1" s="163"/>
      <c r="C1" s="163"/>
      <c r="D1" s="164"/>
    </row>
    <row r="2" spans="1:4" x14ac:dyDescent="0.25">
      <c r="A2" s="110" t="str">
        <f>'Formato 1'!A2</f>
        <v>Comisión Estatal del Agua De Guanajuato</v>
      </c>
      <c r="B2" s="111"/>
      <c r="C2" s="111"/>
      <c r="D2" s="112"/>
    </row>
    <row r="3" spans="1:4" x14ac:dyDescent="0.25">
      <c r="A3" s="113" t="s">
        <v>191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192</v>
      </c>
      <c r="C7" s="7" t="s">
        <v>193</v>
      </c>
      <c r="D7" s="7" t="s">
        <v>194</v>
      </c>
    </row>
    <row r="8" spans="1:4" x14ac:dyDescent="0.25">
      <c r="A8" s="3" t="s">
        <v>195</v>
      </c>
      <c r="B8" s="14">
        <f>SUM(B9:B11)</f>
        <v>1661997.6</v>
      </c>
      <c r="C8" s="14">
        <f>SUM(C9:C11)</f>
        <v>1737102.12</v>
      </c>
      <c r="D8" s="14">
        <f>SUM(D9:D11)</f>
        <v>1737102.12</v>
      </c>
    </row>
    <row r="9" spans="1:4" x14ac:dyDescent="0.25">
      <c r="A9" s="58" t="s">
        <v>196</v>
      </c>
      <c r="B9" s="94">
        <v>1661997.6</v>
      </c>
      <c r="C9" s="94">
        <v>1737102.12</v>
      </c>
      <c r="D9" s="94">
        <v>1737102.12</v>
      </c>
    </row>
    <row r="10" spans="1:4" x14ac:dyDescent="0.25">
      <c r="A10" s="58" t="s">
        <v>197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198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199</v>
      </c>
      <c r="B13" s="14">
        <f>B14+B15</f>
        <v>1661997.6</v>
      </c>
      <c r="C13" s="14">
        <f>C14+C15</f>
        <v>0</v>
      </c>
      <c r="D13" s="14">
        <f>D14+D15</f>
        <v>0</v>
      </c>
    </row>
    <row r="14" spans="1:4" x14ac:dyDescent="0.25">
      <c r="A14" s="58" t="s">
        <v>200</v>
      </c>
      <c r="B14" s="94">
        <v>1661997.6</v>
      </c>
      <c r="C14" s="94">
        <v>0</v>
      </c>
      <c r="D14" s="94">
        <v>0</v>
      </c>
    </row>
    <row r="15" spans="1:4" x14ac:dyDescent="0.25">
      <c r="A15" s="58" t="s">
        <v>201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202</v>
      </c>
      <c r="B17" s="15">
        <v>0</v>
      </c>
      <c r="C17" s="14">
        <f>C18+C19</f>
        <v>66610115.36999999</v>
      </c>
      <c r="D17" s="14">
        <f>D18+D19</f>
        <v>66610115.36999999</v>
      </c>
    </row>
    <row r="18" spans="1:4" x14ac:dyDescent="0.25">
      <c r="A18" s="58" t="s">
        <v>203</v>
      </c>
      <c r="B18" s="16">
        <v>0</v>
      </c>
      <c r="C18" s="47">
        <v>41094533.089999989</v>
      </c>
      <c r="D18" s="47">
        <v>41094533.089999989</v>
      </c>
    </row>
    <row r="19" spans="1:4" x14ac:dyDescent="0.25">
      <c r="A19" s="58" t="s">
        <v>204</v>
      </c>
      <c r="B19" s="16">
        <v>0</v>
      </c>
      <c r="C19" s="47">
        <v>25515582.279999997</v>
      </c>
      <c r="D19" s="47">
        <v>25515582.279999997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205</v>
      </c>
      <c r="B21" s="14">
        <f>B8-B13+B17</f>
        <v>0</v>
      </c>
      <c r="C21" s="14">
        <f>C8-C13+C17</f>
        <v>68347217.489999995</v>
      </c>
      <c r="D21" s="14">
        <f>D8-D13+D17</f>
        <v>68347217.489999995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206</v>
      </c>
      <c r="B23" s="14">
        <f>B21-B11</f>
        <v>0</v>
      </c>
      <c r="C23" s="14">
        <f>C21-C11</f>
        <v>68347217.489999995</v>
      </c>
      <c r="D23" s="14">
        <f>D21-D11</f>
        <v>68347217.489999995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207</v>
      </c>
      <c r="B25" s="14">
        <f>B23-B17</f>
        <v>0</v>
      </c>
      <c r="C25" s="14">
        <f>C23-C17</f>
        <v>1737102.1200000048</v>
      </c>
      <c r="D25" s="14">
        <f>D23-D17</f>
        <v>1737102.1200000048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208</v>
      </c>
      <c r="B28" s="7" t="s">
        <v>209</v>
      </c>
      <c r="C28" s="7" t="s">
        <v>193</v>
      </c>
      <c r="D28" s="7" t="s">
        <v>210</v>
      </c>
    </row>
    <row r="29" spans="1:4" x14ac:dyDescent="0.25">
      <c r="A29" s="3" t="s">
        <v>211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212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213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214</v>
      </c>
      <c r="B33" s="4">
        <f>B25+B29</f>
        <v>0</v>
      </c>
      <c r="C33" s="4">
        <f>C25+C29</f>
        <v>1737102.1200000048</v>
      </c>
      <c r="D33" s="4">
        <f>D25+D29</f>
        <v>1737102.1200000048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208</v>
      </c>
      <c r="B36" s="7" t="s">
        <v>215</v>
      </c>
      <c r="C36" s="7" t="s">
        <v>193</v>
      </c>
      <c r="D36" s="7" t="s">
        <v>194</v>
      </c>
    </row>
    <row r="37" spans="1:4" ht="14.45" customHeight="1" x14ac:dyDescent="0.25">
      <c r="A37" s="3" t="s">
        <v>216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217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218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219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220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221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222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208</v>
      </c>
      <c r="B47" s="7" t="s">
        <v>215</v>
      </c>
      <c r="C47" s="7" t="s">
        <v>193</v>
      </c>
      <c r="D47" s="7" t="s">
        <v>194</v>
      </c>
    </row>
    <row r="48" spans="1:4" x14ac:dyDescent="0.25">
      <c r="A48" s="95" t="s">
        <v>223</v>
      </c>
      <c r="B48" s="96">
        <f>B9</f>
        <v>1661997.6</v>
      </c>
      <c r="C48" s="96">
        <f>C9</f>
        <v>1737102.12</v>
      </c>
      <c r="D48" s="96">
        <f>D9</f>
        <v>1737102.12</v>
      </c>
    </row>
    <row r="49" spans="1:4" x14ac:dyDescent="0.25">
      <c r="A49" s="21" t="s">
        <v>224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217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220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200</v>
      </c>
      <c r="B53" s="47">
        <f>B14</f>
        <v>1661997.6</v>
      </c>
      <c r="C53" s="47">
        <f>C14</f>
        <v>0</v>
      </c>
      <c r="D53" s="47">
        <f>D14</f>
        <v>0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203</v>
      </c>
      <c r="B55" s="22">
        <v>0</v>
      </c>
      <c r="C55" s="47">
        <f>C18</f>
        <v>41094533.089999989</v>
      </c>
      <c r="D55" s="47">
        <f>D18</f>
        <v>41094533.089999989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225</v>
      </c>
      <c r="B57" s="4">
        <f>B48+B49-B53+B55</f>
        <v>0</v>
      </c>
      <c r="C57" s="4">
        <f>C48+C49-C53+C55</f>
        <v>42831635.209999986</v>
      </c>
      <c r="D57" s="4">
        <f>D48+D49-D53+D55</f>
        <v>42831635.209999986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226</v>
      </c>
      <c r="B59" s="4">
        <f>B57-B49</f>
        <v>0</v>
      </c>
      <c r="C59" s="4">
        <f>C57-C49</f>
        <v>42831635.209999986</v>
      </c>
      <c r="D59" s="4">
        <f>D57-D49</f>
        <v>42831635.209999986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208</v>
      </c>
      <c r="B62" s="7" t="s">
        <v>215</v>
      </c>
      <c r="C62" s="7" t="s">
        <v>193</v>
      </c>
      <c r="D62" s="7" t="s">
        <v>194</v>
      </c>
    </row>
    <row r="63" spans="1:4" x14ac:dyDescent="0.25">
      <c r="A63" s="95" t="s">
        <v>197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227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218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221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228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204</v>
      </c>
      <c r="B70" s="16">
        <v>0</v>
      </c>
      <c r="C70" s="94">
        <f>C19</f>
        <v>25515582.279999997</v>
      </c>
      <c r="D70" s="94">
        <f>D19</f>
        <v>25515582.279999997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229</v>
      </c>
      <c r="B72" s="14">
        <f>B63+B64-B68+B70</f>
        <v>0</v>
      </c>
      <c r="C72" s="14">
        <f>C63+C64-C68+C70</f>
        <v>25515582.279999997</v>
      </c>
      <c r="D72" s="14">
        <f>D63+D64-D68+D70</f>
        <v>25515582.279999997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230</v>
      </c>
      <c r="B74" s="14">
        <f>B72-B64</f>
        <v>0</v>
      </c>
      <c r="C74" s="14">
        <f>C72-C64</f>
        <v>25515582.279999997</v>
      </c>
      <c r="D74" s="14">
        <f>D72-D64</f>
        <v>25515582.279999997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C14:D14 B20:D25 B19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C35" sqref="C3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2" t="s">
        <v>231</v>
      </c>
      <c r="B1" s="163"/>
      <c r="C1" s="163"/>
      <c r="D1" s="163"/>
      <c r="E1" s="163"/>
      <c r="F1" s="163"/>
      <c r="G1" s="164"/>
    </row>
    <row r="2" spans="1:7" x14ac:dyDescent="0.25">
      <c r="A2" s="110" t="str">
        <f>'Formato 1'!A2</f>
        <v>Comisión Estatal del Agua De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232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6" t="s">
        <v>233</v>
      </c>
      <c r="B6" s="168" t="s">
        <v>234</v>
      </c>
      <c r="C6" s="168"/>
      <c r="D6" s="168"/>
      <c r="E6" s="168"/>
      <c r="F6" s="168"/>
      <c r="G6" s="168" t="s">
        <v>235</v>
      </c>
    </row>
    <row r="7" spans="1:7" ht="30" x14ac:dyDescent="0.25">
      <c r="A7" s="167"/>
      <c r="B7" s="25" t="s">
        <v>236</v>
      </c>
      <c r="C7" s="7" t="s">
        <v>237</v>
      </c>
      <c r="D7" s="25" t="s">
        <v>238</v>
      </c>
      <c r="E7" s="25" t="s">
        <v>193</v>
      </c>
      <c r="F7" s="25" t="s">
        <v>239</v>
      </c>
      <c r="G7" s="168"/>
    </row>
    <row r="8" spans="1:7" x14ac:dyDescent="0.25">
      <c r="A8" s="26" t="s">
        <v>240</v>
      </c>
      <c r="B8" s="91"/>
      <c r="C8" s="91"/>
      <c r="D8" s="91"/>
      <c r="E8" s="91"/>
      <c r="F8" s="91"/>
      <c r="G8" s="91"/>
    </row>
    <row r="9" spans="1:7" x14ac:dyDescent="0.25">
      <c r="A9" s="58" t="s">
        <v>241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</row>
    <row r="10" spans="1:7" x14ac:dyDescent="0.25">
      <c r="A10" s="58" t="s">
        <v>242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25">
      <c r="A11" s="58" t="s">
        <v>243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58" t="s">
        <v>244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58" t="s">
        <v>245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58" t="s">
        <v>246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247</v>
      </c>
      <c r="B15" s="47">
        <v>0</v>
      </c>
      <c r="C15" s="47">
        <v>89483806.75</v>
      </c>
      <c r="D15" s="47">
        <v>89483806.75</v>
      </c>
      <c r="E15" s="47">
        <v>616940.68999999994</v>
      </c>
      <c r="F15" s="47">
        <v>616940.68999999994</v>
      </c>
      <c r="G15" s="47">
        <v>616940.68999999994</v>
      </c>
    </row>
    <row r="16" spans="1:7" x14ac:dyDescent="0.25">
      <c r="A16" s="92" t="s">
        <v>248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249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250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77" t="s">
        <v>251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</row>
    <row r="20" spans="1:7" x14ac:dyDescent="0.25">
      <c r="A20" s="77" t="s">
        <v>252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253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254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255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256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257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258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77" t="s">
        <v>259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5">
      <c r="A28" s="58" t="s">
        <v>260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261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262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263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264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265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58" t="s">
        <v>266</v>
      </c>
      <c r="B34" s="47">
        <v>1661997.6</v>
      </c>
      <c r="C34" s="47">
        <v>775445.03</v>
      </c>
      <c r="D34" s="47">
        <v>2437442.63</v>
      </c>
      <c r="E34" s="47">
        <v>1120161.43</v>
      </c>
      <c r="F34" s="47">
        <v>1120161.43</v>
      </c>
      <c r="G34" s="47">
        <v>-541836.17000000016</v>
      </c>
    </row>
    <row r="35" spans="1:7" ht="14.45" customHeight="1" x14ac:dyDescent="0.25">
      <c r="A35" s="58" t="s">
        <v>267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268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8" t="s">
        <v>269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x14ac:dyDescent="0.25">
      <c r="A38" s="77" t="s">
        <v>270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x14ac:dyDescent="0.25">
      <c r="A39" s="77" t="s">
        <v>271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272</v>
      </c>
      <c r="B41" s="4">
        <v>1661997.6</v>
      </c>
      <c r="C41" s="4">
        <v>90259251.780000001</v>
      </c>
      <c r="D41" s="4">
        <v>91921249.379999995</v>
      </c>
      <c r="E41" s="4">
        <v>1737102.1199999999</v>
      </c>
      <c r="F41" s="4">
        <v>1737102.1199999999</v>
      </c>
      <c r="G41" s="4">
        <v>75104.519999999786</v>
      </c>
    </row>
    <row r="42" spans="1:7" x14ac:dyDescent="0.25">
      <c r="A42" s="3" t="s">
        <v>273</v>
      </c>
      <c r="B42" s="93"/>
      <c r="C42" s="93"/>
      <c r="D42" s="93"/>
      <c r="E42" s="93"/>
      <c r="F42" s="93"/>
      <c r="G42" s="4">
        <v>75104.519999999786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274</v>
      </c>
      <c r="B44" s="49"/>
      <c r="C44" s="49"/>
      <c r="D44" s="49"/>
      <c r="E44" s="49"/>
      <c r="F44" s="49"/>
      <c r="G44" s="49"/>
    </row>
    <row r="45" spans="1:7" x14ac:dyDescent="0.25">
      <c r="A45" s="58" t="s">
        <v>275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276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277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278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ht="30" x14ac:dyDescent="0.25">
      <c r="A49" s="80" t="s">
        <v>279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280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281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ht="30" x14ac:dyDescent="0.25">
      <c r="A52" s="81" t="s">
        <v>282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77" t="s">
        <v>283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</row>
    <row r="54" spans="1:7" x14ac:dyDescent="0.25">
      <c r="A54" s="58" t="s">
        <v>284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1" t="s">
        <v>285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286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0" t="s">
        <v>287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1" t="s">
        <v>288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58" t="s">
        <v>289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290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80" t="s">
        <v>291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</row>
    <row r="62" spans="1:7" x14ac:dyDescent="0.25">
      <c r="A62" s="58" t="s">
        <v>292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58" t="s">
        <v>293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294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295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</row>
    <row r="68" spans="1:7" x14ac:dyDescent="0.25">
      <c r="A68" s="58" t="s">
        <v>296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297</v>
      </c>
      <c r="B70" s="4">
        <v>1661997.6</v>
      </c>
      <c r="C70" s="4">
        <v>90259251.780000001</v>
      </c>
      <c r="D70" s="4">
        <v>91921249.379999995</v>
      </c>
      <c r="E70" s="4">
        <v>1737102.1199999999</v>
      </c>
      <c r="F70" s="4">
        <v>1737102.1199999999</v>
      </c>
      <c r="G70" s="4">
        <v>75104.519999999786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298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299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ht="30" x14ac:dyDescent="0.25">
      <c r="A74" s="67" t="s">
        <v>300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18" t="s">
        <v>301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D115" sqref="D11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71" t="s">
        <v>302</v>
      </c>
      <c r="B1" s="163"/>
      <c r="C1" s="163"/>
      <c r="D1" s="163"/>
      <c r="E1" s="163"/>
      <c r="F1" s="163"/>
      <c r="G1" s="164"/>
    </row>
    <row r="2" spans="1:7" x14ac:dyDescent="0.25">
      <c r="A2" s="125" t="str">
        <f>'Formato 1'!A2</f>
        <v>Comisión Estatal del Agua De Guanajuato</v>
      </c>
      <c r="B2" s="125"/>
      <c r="C2" s="125"/>
      <c r="D2" s="125"/>
      <c r="E2" s="125"/>
      <c r="F2" s="125"/>
      <c r="G2" s="125"/>
    </row>
    <row r="3" spans="1:7" x14ac:dyDescent="0.25">
      <c r="A3" s="126" t="s">
        <v>303</v>
      </c>
      <c r="B3" s="126"/>
      <c r="C3" s="126"/>
      <c r="D3" s="126"/>
      <c r="E3" s="126"/>
      <c r="F3" s="126"/>
      <c r="G3" s="126"/>
    </row>
    <row r="4" spans="1:7" x14ac:dyDescent="0.25">
      <c r="A4" s="126" t="s">
        <v>304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9" t="s">
        <v>7</v>
      </c>
      <c r="B7" s="169" t="s">
        <v>305</v>
      </c>
      <c r="C7" s="169"/>
      <c r="D7" s="169"/>
      <c r="E7" s="169"/>
      <c r="F7" s="169"/>
      <c r="G7" s="170" t="s">
        <v>306</v>
      </c>
    </row>
    <row r="8" spans="1:7" ht="30" x14ac:dyDescent="0.25">
      <c r="A8" s="169"/>
      <c r="B8" s="7" t="s">
        <v>307</v>
      </c>
      <c r="C8" s="7" t="s">
        <v>308</v>
      </c>
      <c r="D8" s="7" t="s">
        <v>309</v>
      </c>
      <c r="E8" s="7" t="s">
        <v>193</v>
      </c>
      <c r="F8" s="7" t="s">
        <v>310</v>
      </c>
      <c r="G8" s="169"/>
    </row>
    <row r="9" spans="1:7" hidden="1" x14ac:dyDescent="0.25">
      <c r="A9" s="27" t="s">
        <v>311</v>
      </c>
      <c r="B9" s="83">
        <v>1661997.6</v>
      </c>
      <c r="C9" s="83">
        <v>89620692.430000007</v>
      </c>
      <c r="D9" s="83">
        <v>91282690.030000001</v>
      </c>
      <c r="E9" s="83">
        <v>42140349.739999995</v>
      </c>
      <c r="F9" s="83">
        <v>42140349.739999995</v>
      </c>
      <c r="G9" s="83">
        <v>49142340.290000014</v>
      </c>
    </row>
    <row r="10" spans="1:7" hidden="1" x14ac:dyDescent="0.25">
      <c r="A10" s="84" t="s">
        <v>312</v>
      </c>
      <c r="B10" s="83">
        <v>1348991</v>
      </c>
      <c r="C10" s="83">
        <v>774409.03</v>
      </c>
      <c r="D10" s="83">
        <v>2123400.0300000003</v>
      </c>
      <c r="E10" s="83">
        <v>1034924.51</v>
      </c>
      <c r="F10" s="83">
        <v>1034924.51</v>
      </c>
      <c r="G10" s="83">
        <v>1088475.52</v>
      </c>
    </row>
    <row r="11" spans="1:7" hidden="1" x14ac:dyDescent="0.25">
      <c r="A11" s="85" t="s">
        <v>313</v>
      </c>
      <c r="B11" s="75">
        <v>302280</v>
      </c>
      <c r="C11" s="75">
        <v>16236</v>
      </c>
      <c r="D11" s="75">
        <v>318516</v>
      </c>
      <c r="E11" s="75">
        <v>79624.38</v>
      </c>
      <c r="F11" s="75">
        <v>79624.38</v>
      </c>
      <c r="G11" s="75">
        <v>238891.62</v>
      </c>
    </row>
    <row r="12" spans="1:7" hidden="1" x14ac:dyDescent="0.25">
      <c r="A12" s="85" t="s">
        <v>314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hidden="1" x14ac:dyDescent="0.25">
      <c r="A13" s="85" t="s">
        <v>315</v>
      </c>
      <c r="B13" s="75">
        <v>521195</v>
      </c>
      <c r="C13" s="75">
        <v>4958</v>
      </c>
      <c r="D13" s="75">
        <v>526153</v>
      </c>
      <c r="E13" s="75">
        <v>88958.88</v>
      </c>
      <c r="F13" s="75">
        <v>88958.88</v>
      </c>
      <c r="G13" s="75">
        <v>437194.12</v>
      </c>
    </row>
    <row r="14" spans="1:7" hidden="1" x14ac:dyDescent="0.25">
      <c r="A14" s="85" t="s">
        <v>316</v>
      </c>
      <c r="B14" s="75">
        <v>101268</v>
      </c>
      <c r="C14" s="75">
        <v>5436</v>
      </c>
      <c r="D14" s="75">
        <v>106704</v>
      </c>
      <c r="E14" s="75">
        <v>24683.58</v>
      </c>
      <c r="F14" s="75">
        <v>24683.58</v>
      </c>
      <c r="G14" s="75">
        <v>82020.42</v>
      </c>
    </row>
    <row r="15" spans="1:7" hidden="1" x14ac:dyDescent="0.25">
      <c r="A15" s="85" t="s">
        <v>317</v>
      </c>
      <c r="B15" s="75">
        <v>424248</v>
      </c>
      <c r="C15" s="75">
        <v>747779.03</v>
      </c>
      <c r="D15" s="75">
        <v>1172027.03</v>
      </c>
      <c r="E15" s="75">
        <v>841657.67</v>
      </c>
      <c r="F15" s="75">
        <v>841657.67</v>
      </c>
      <c r="G15" s="75">
        <v>330369.36</v>
      </c>
    </row>
    <row r="16" spans="1:7" hidden="1" x14ac:dyDescent="0.25">
      <c r="A16" s="85" t="s">
        <v>318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hidden="1" x14ac:dyDescent="0.25">
      <c r="A17" s="85" t="s">
        <v>319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hidden="1" x14ac:dyDescent="0.25">
      <c r="A18" s="84" t="s">
        <v>320</v>
      </c>
      <c r="B18" s="83">
        <v>68000</v>
      </c>
      <c r="C18" s="83">
        <v>0</v>
      </c>
      <c r="D18" s="83">
        <v>68000</v>
      </c>
      <c r="E18" s="83">
        <v>2996.98</v>
      </c>
      <c r="F18" s="83">
        <v>2996.98</v>
      </c>
      <c r="G18" s="83">
        <v>65003.020000000004</v>
      </c>
    </row>
    <row r="19" spans="1:7" hidden="1" x14ac:dyDescent="0.25">
      <c r="A19" s="85" t="s">
        <v>321</v>
      </c>
      <c r="B19" s="75">
        <v>8000</v>
      </c>
      <c r="C19" s="75">
        <v>0</v>
      </c>
      <c r="D19" s="75">
        <v>8000</v>
      </c>
      <c r="E19" s="75">
        <v>2996.98</v>
      </c>
      <c r="F19" s="75">
        <v>2996.98</v>
      </c>
      <c r="G19" s="75">
        <v>5003.0200000000004</v>
      </c>
    </row>
    <row r="20" spans="1:7" hidden="1" x14ac:dyDescent="0.25">
      <c r="A20" s="85" t="s">
        <v>322</v>
      </c>
      <c r="B20" s="75">
        <v>30000</v>
      </c>
      <c r="C20" s="75">
        <v>0</v>
      </c>
      <c r="D20" s="75">
        <v>30000</v>
      </c>
      <c r="E20" s="75">
        <v>0</v>
      </c>
      <c r="F20" s="75">
        <v>0</v>
      </c>
      <c r="G20" s="75">
        <v>30000</v>
      </c>
    </row>
    <row r="21" spans="1:7" hidden="1" x14ac:dyDescent="0.25">
      <c r="A21" s="85" t="s">
        <v>323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hidden="1" x14ac:dyDescent="0.25">
      <c r="A22" s="85" t="s">
        <v>324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hidden="1" x14ac:dyDescent="0.25">
      <c r="A23" s="85" t="s">
        <v>325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idden="1" x14ac:dyDescent="0.25">
      <c r="A24" s="85" t="s">
        <v>326</v>
      </c>
      <c r="B24" s="75">
        <v>30000</v>
      </c>
      <c r="C24" s="75">
        <v>0</v>
      </c>
      <c r="D24" s="75">
        <v>30000</v>
      </c>
      <c r="E24" s="75">
        <v>0</v>
      </c>
      <c r="F24" s="75">
        <v>0</v>
      </c>
      <c r="G24" s="75">
        <v>30000</v>
      </c>
    </row>
    <row r="25" spans="1:7" hidden="1" x14ac:dyDescent="0.25">
      <c r="A25" s="85" t="s">
        <v>327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hidden="1" x14ac:dyDescent="0.25">
      <c r="A26" s="85" t="s">
        <v>328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hidden="1" x14ac:dyDescent="0.25">
      <c r="A27" s="85" t="s">
        <v>329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hidden="1" x14ac:dyDescent="0.25">
      <c r="A28" s="84" t="s">
        <v>330</v>
      </c>
      <c r="B28" s="83">
        <v>245006.6</v>
      </c>
      <c r="C28" s="83">
        <v>2643451.29</v>
      </c>
      <c r="D28" s="83">
        <v>2888457.89</v>
      </c>
      <c r="E28" s="83">
        <v>2599286.9400000004</v>
      </c>
      <c r="F28" s="83">
        <v>2599286.9400000004</v>
      </c>
      <c r="G28" s="83">
        <v>289170.95</v>
      </c>
    </row>
    <row r="29" spans="1:7" hidden="1" x14ac:dyDescent="0.25">
      <c r="A29" s="85" t="s">
        <v>331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hidden="1" x14ac:dyDescent="0.25">
      <c r="A30" s="85" t="s">
        <v>332</v>
      </c>
      <c r="B30" s="75">
        <v>197337.60000000001</v>
      </c>
      <c r="C30" s="75">
        <v>318768.48</v>
      </c>
      <c r="D30" s="75">
        <v>516106.07999999996</v>
      </c>
      <c r="E30" s="75">
        <v>286213.46999999997</v>
      </c>
      <c r="F30" s="75">
        <v>286213.46999999997</v>
      </c>
      <c r="G30" s="75">
        <v>229892.61</v>
      </c>
    </row>
    <row r="31" spans="1:7" hidden="1" x14ac:dyDescent="0.25">
      <c r="A31" s="85" t="s">
        <v>333</v>
      </c>
      <c r="B31" s="75">
        <v>0</v>
      </c>
      <c r="C31" s="75">
        <v>2323646.81</v>
      </c>
      <c r="D31" s="75">
        <v>2323646.81</v>
      </c>
      <c r="E31" s="75">
        <v>2305178.31</v>
      </c>
      <c r="F31" s="75">
        <v>2305178.31</v>
      </c>
      <c r="G31" s="75">
        <v>18468.5</v>
      </c>
    </row>
    <row r="32" spans="1:7" hidden="1" x14ac:dyDescent="0.25">
      <c r="A32" s="85" t="s">
        <v>334</v>
      </c>
      <c r="B32" s="75">
        <v>0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</row>
    <row r="33" spans="1:7" ht="14.45" hidden="1" customHeight="1" x14ac:dyDescent="0.25">
      <c r="A33" s="85" t="s">
        <v>335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ht="14.45" hidden="1" customHeight="1" x14ac:dyDescent="0.25">
      <c r="A34" s="85" t="s">
        <v>336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ht="14.45" hidden="1" customHeight="1" x14ac:dyDescent="0.25">
      <c r="A35" s="85" t="s">
        <v>337</v>
      </c>
      <c r="B35" s="75">
        <v>12000</v>
      </c>
      <c r="C35" s="75">
        <v>0</v>
      </c>
      <c r="D35" s="75">
        <v>12000</v>
      </c>
      <c r="E35" s="75">
        <v>0</v>
      </c>
      <c r="F35" s="75">
        <v>0</v>
      </c>
      <c r="G35" s="75">
        <v>12000</v>
      </c>
    </row>
    <row r="36" spans="1:7" ht="14.45" hidden="1" customHeight="1" x14ac:dyDescent="0.25">
      <c r="A36" s="85" t="s">
        <v>338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ht="14.45" hidden="1" customHeight="1" x14ac:dyDescent="0.25">
      <c r="A37" s="85" t="s">
        <v>339</v>
      </c>
      <c r="B37" s="75">
        <v>35669</v>
      </c>
      <c r="C37" s="75">
        <v>1036</v>
      </c>
      <c r="D37" s="75">
        <v>36705</v>
      </c>
      <c r="E37" s="75">
        <v>7895.16</v>
      </c>
      <c r="F37" s="75">
        <v>7895.16</v>
      </c>
      <c r="G37" s="75">
        <v>28809.84</v>
      </c>
    </row>
    <row r="38" spans="1:7" hidden="1" x14ac:dyDescent="0.25">
      <c r="A38" s="84" t="s">
        <v>340</v>
      </c>
      <c r="B38" s="83">
        <v>0</v>
      </c>
      <c r="C38" s="83">
        <v>16283070.43</v>
      </c>
      <c r="D38" s="83">
        <v>16283070.43</v>
      </c>
      <c r="E38" s="83">
        <v>14015082.57</v>
      </c>
      <c r="F38" s="83">
        <v>14015082.57</v>
      </c>
      <c r="G38" s="83">
        <v>2267987.8599999994</v>
      </c>
    </row>
    <row r="39" spans="1:7" hidden="1" x14ac:dyDescent="0.25">
      <c r="A39" s="85" t="s">
        <v>341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hidden="1" x14ac:dyDescent="0.25">
      <c r="A40" s="85" t="s">
        <v>342</v>
      </c>
      <c r="B40" s="75">
        <v>0</v>
      </c>
      <c r="C40" s="75">
        <v>16283070.43</v>
      </c>
      <c r="D40" s="75">
        <v>16283070.43</v>
      </c>
      <c r="E40" s="75">
        <v>14015082.57</v>
      </c>
      <c r="F40" s="75">
        <v>14015082.57</v>
      </c>
      <c r="G40" s="75">
        <v>2267987.8599999994</v>
      </c>
    </row>
    <row r="41" spans="1:7" hidden="1" x14ac:dyDescent="0.25">
      <c r="A41" s="85" t="s">
        <v>343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hidden="1" x14ac:dyDescent="0.25">
      <c r="A42" s="85" t="s">
        <v>344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v>0</v>
      </c>
    </row>
    <row r="43" spans="1:7" hidden="1" x14ac:dyDescent="0.25">
      <c r="A43" s="85" t="s">
        <v>345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hidden="1" x14ac:dyDescent="0.25">
      <c r="A44" s="85" t="s">
        <v>346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hidden="1" x14ac:dyDescent="0.25">
      <c r="A45" s="85" t="s">
        <v>347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hidden="1" x14ac:dyDescent="0.25">
      <c r="A46" s="85" t="s">
        <v>348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hidden="1" x14ac:dyDescent="0.25">
      <c r="A47" s="85" t="s">
        <v>349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hidden="1" x14ac:dyDescent="0.25">
      <c r="A48" s="84" t="s">
        <v>350</v>
      </c>
      <c r="B48" s="83">
        <v>0</v>
      </c>
      <c r="C48" s="83">
        <v>0</v>
      </c>
      <c r="D48" s="83">
        <v>0</v>
      </c>
      <c r="E48" s="83">
        <v>0</v>
      </c>
      <c r="F48" s="83">
        <v>0</v>
      </c>
      <c r="G48" s="83">
        <v>0</v>
      </c>
    </row>
    <row r="49" spans="1:7" hidden="1" x14ac:dyDescent="0.25">
      <c r="A49" s="85" t="s">
        <v>351</v>
      </c>
      <c r="B49" s="75">
        <v>0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</row>
    <row r="50" spans="1:7" hidden="1" x14ac:dyDescent="0.25">
      <c r="A50" s="85" t="s">
        <v>352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</row>
    <row r="51" spans="1:7" hidden="1" x14ac:dyDescent="0.25">
      <c r="A51" s="85" t="s">
        <v>353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hidden="1" x14ac:dyDescent="0.25">
      <c r="A52" s="85" t="s">
        <v>354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hidden="1" x14ac:dyDescent="0.25">
      <c r="A53" s="85" t="s">
        <v>355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hidden="1" x14ac:dyDescent="0.25">
      <c r="A54" s="85" t="s">
        <v>356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v>0</v>
      </c>
    </row>
    <row r="55" spans="1:7" hidden="1" x14ac:dyDescent="0.25">
      <c r="A55" s="85" t="s">
        <v>357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hidden="1" x14ac:dyDescent="0.25">
      <c r="A56" s="85" t="s">
        <v>358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hidden="1" x14ac:dyDescent="0.25">
      <c r="A57" s="85" t="s">
        <v>359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</row>
    <row r="58" spans="1:7" hidden="1" x14ac:dyDescent="0.25">
      <c r="A58" s="84" t="s">
        <v>360</v>
      </c>
      <c r="B58" s="83">
        <v>0</v>
      </c>
      <c r="C58" s="83">
        <v>69919761.680000007</v>
      </c>
      <c r="D58" s="83">
        <v>69919761.680000007</v>
      </c>
      <c r="E58" s="83">
        <v>24488058.739999998</v>
      </c>
      <c r="F58" s="83">
        <v>24488058.739999998</v>
      </c>
      <c r="G58" s="83">
        <v>45431702.940000013</v>
      </c>
    </row>
    <row r="59" spans="1:7" hidden="1" x14ac:dyDescent="0.25">
      <c r="A59" s="85" t="s">
        <v>361</v>
      </c>
      <c r="B59" s="75">
        <v>0</v>
      </c>
      <c r="C59" s="75">
        <v>69919761.680000007</v>
      </c>
      <c r="D59" s="75">
        <v>69919761.680000007</v>
      </c>
      <c r="E59" s="75">
        <v>24488058.739999998</v>
      </c>
      <c r="F59" s="75">
        <v>24488058.739999998</v>
      </c>
      <c r="G59" s="75">
        <v>45431702.940000013</v>
      </c>
    </row>
    <row r="60" spans="1:7" hidden="1" x14ac:dyDescent="0.25">
      <c r="A60" s="85" t="s">
        <v>362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hidden="1" x14ac:dyDescent="0.25">
      <c r="A61" s="85" t="s">
        <v>363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hidden="1" x14ac:dyDescent="0.25">
      <c r="A62" s="84" t="s">
        <v>364</v>
      </c>
      <c r="B62" s="83">
        <v>0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</row>
    <row r="63" spans="1:7" hidden="1" x14ac:dyDescent="0.25">
      <c r="A63" s="85" t="s">
        <v>365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hidden="1" x14ac:dyDescent="0.25">
      <c r="A64" s="85" t="s">
        <v>366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hidden="1" x14ac:dyDescent="0.25">
      <c r="A65" s="85" t="s">
        <v>367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hidden="1" x14ac:dyDescent="0.25">
      <c r="A66" s="85" t="s">
        <v>368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hidden="1" x14ac:dyDescent="0.25">
      <c r="A67" s="85" t="s">
        <v>369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hidden="1" x14ac:dyDescent="0.25">
      <c r="A68" s="85" t="s">
        <v>370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hidden="1" x14ac:dyDescent="0.25">
      <c r="A69" s="85" t="s">
        <v>371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hidden="1" x14ac:dyDescent="0.25">
      <c r="A70" s="85" t="s">
        <v>372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</row>
    <row r="71" spans="1:7" hidden="1" x14ac:dyDescent="0.25">
      <c r="A71" s="84" t="s">
        <v>373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</row>
    <row r="72" spans="1:7" hidden="1" x14ac:dyDescent="0.25">
      <c r="A72" s="85" t="s">
        <v>374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hidden="1" x14ac:dyDescent="0.25">
      <c r="A73" s="85" t="s">
        <v>375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hidden="1" x14ac:dyDescent="0.25">
      <c r="A74" s="85" t="s">
        <v>376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</row>
    <row r="75" spans="1:7" hidden="1" x14ac:dyDescent="0.25">
      <c r="A75" s="84" t="s">
        <v>377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hidden="1" x14ac:dyDescent="0.25">
      <c r="A76" s="85" t="s">
        <v>378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hidden="1" x14ac:dyDescent="0.25">
      <c r="A77" s="85" t="s">
        <v>379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hidden="1" x14ac:dyDescent="0.25">
      <c r="A78" s="85" t="s">
        <v>380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hidden="1" x14ac:dyDescent="0.25">
      <c r="A79" s="85" t="s">
        <v>381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hidden="1" x14ac:dyDescent="0.25">
      <c r="A80" s="85" t="s">
        <v>382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hidden="1" x14ac:dyDescent="0.25">
      <c r="A81" s="85" t="s">
        <v>383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hidden="1" x14ac:dyDescent="0.25">
      <c r="A82" s="160" t="s">
        <v>384</v>
      </c>
      <c r="B82" s="161">
        <v>0</v>
      </c>
      <c r="C82" s="161">
        <v>0</v>
      </c>
      <c r="D82" s="161">
        <v>0</v>
      </c>
      <c r="E82" s="161">
        <v>0</v>
      </c>
      <c r="F82" s="161">
        <v>0</v>
      </c>
      <c r="G82" s="161">
        <v>0</v>
      </c>
    </row>
    <row r="83" spans="1:7" hidden="1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385</v>
      </c>
      <c r="B84" s="83">
        <v>0</v>
      </c>
      <c r="C84" s="83">
        <v>27271116.09</v>
      </c>
      <c r="D84" s="83">
        <v>27271116.09</v>
      </c>
      <c r="E84" s="83">
        <v>25515582.280000001</v>
      </c>
      <c r="F84" s="83">
        <v>25515582.280000001</v>
      </c>
      <c r="G84" s="83">
        <v>1755533.8099999987</v>
      </c>
    </row>
    <row r="85" spans="1:7" x14ac:dyDescent="0.25">
      <c r="A85" s="84" t="s">
        <v>312</v>
      </c>
      <c r="B85" s="83">
        <v>0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</row>
    <row r="86" spans="1:7" x14ac:dyDescent="0.25">
      <c r="A86" s="85" t="s">
        <v>313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v>0</v>
      </c>
    </row>
    <row r="87" spans="1:7" x14ac:dyDescent="0.25">
      <c r="A87" s="85" t="s">
        <v>314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v>0</v>
      </c>
    </row>
    <row r="88" spans="1:7" x14ac:dyDescent="0.25">
      <c r="A88" s="85" t="s">
        <v>315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v>0</v>
      </c>
    </row>
    <row r="89" spans="1:7" x14ac:dyDescent="0.25">
      <c r="A89" s="85" t="s">
        <v>316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v>0</v>
      </c>
    </row>
    <row r="90" spans="1:7" x14ac:dyDescent="0.25">
      <c r="A90" s="85" t="s">
        <v>317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v>0</v>
      </c>
    </row>
    <row r="91" spans="1:7" x14ac:dyDescent="0.25">
      <c r="A91" s="85" t="s">
        <v>318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v>0</v>
      </c>
    </row>
    <row r="92" spans="1:7" x14ac:dyDescent="0.25">
      <c r="A92" s="85" t="s">
        <v>319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v>0</v>
      </c>
    </row>
    <row r="93" spans="1:7" x14ac:dyDescent="0.25">
      <c r="A93" s="84" t="s">
        <v>320</v>
      </c>
      <c r="B93" s="83">
        <v>0</v>
      </c>
      <c r="C93" s="83">
        <v>0</v>
      </c>
      <c r="D93" s="83">
        <v>0</v>
      </c>
      <c r="E93" s="83">
        <v>0</v>
      </c>
      <c r="F93" s="83">
        <v>0</v>
      </c>
      <c r="G93" s="83">
        <v>0</v>
      </c>
    </row>
    <row r="94" spans="1:7" x14ac:dyDescent="0.25">
      <c r="A94" s="85" t="s">
        <v>321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v>0</v>
      </c>
    </row>
    <row r="95" spans="1:7" x14ac:dyDescent="0.25">
      <c r="A95" s="85" t="s">
        <v>322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v>0</v>
      </c>
    </row>
    <row r="96" spans="1:7" x14ac:dyDescent="0.25">
      <c r="A96" s="85" t="s">
        <v>323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v>0</v>
      </c>
    </row>
    <row r="97" spans="1:7" x14ac:dyDescent="0.25">
      <c r="A97" s="85" t="s">
        <v>324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v>0</v>
      </c>
    </row>
    <row r="98" spans="1:7" x14ac:dyDescent="0.25">
      <c r="A98" s="87" t="s">
        <v>325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v>0</v>
      </c>
    </row>
    <row r="99" spans="1:7" x14ac:dyDescent="0.25">
      <c r="A99" s="85" t="s">
        <v>326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v>0</v>
      </c>
    </row>
    <row r="100" spans="1:7" x14ac:dyDescent="0.25">
      <c r="A100" s="85" t="s">
        <v>327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v>0</v>
      </c>
    </row>
    <row r="101" spans="1:7" x14ac:dyDescent="0.25">
      <c r="A101" s="85" t="s">
        <v>328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v>0</v>
      </c>
    </row>
    <row r="102" spans="1:7" x14ac:dyDescent="0.25">
      <c r="A102" s="85" t="s">
        <v>329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v>0</v>
      </c>
    </row>
    <row r="103" spans="1:7" x14ac:dyDescent="0.25">
      <c r="A103" s="84" t="s">
        <v>330</v>
      </c>
      <c r="B103" s="83">
        <v>0</v>
      </c>
      <c r="C103" s="83">
        <v>0</v>
      </c>
      <c r="D103" s="83">
        <v>0</v>
      </c>
      <c r="E103" s="83">
        <v>0</v>
      </c>
      <c r="F103" s="83">
        <v>0</v>
      </c>
      <c r="G103" s="83">
        <v>0</v>
      </c>
    </row>
    <row r="104" spans="1:7" x14ac:dyDescent="0.25">
      <c r="A104" s="85" t="s">
        <v>331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v>0</v>
      </c>
    </row>
    <row r="105" spans="1:7" x14ac:dyDescent="0.25">
      <c r="A105" s="85" t="s">
        <v>332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v>0</v>
      </c>
    </row>
    <row r="106" spans="1:7" x14ac:dyDescent="0.25">
      <c r="A106" s="85" t="s">
        <v>333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v>0</v>
      </c>
    </row>
    <row r="107" spans="1:7" x14ac:dyDescent="0.25">
      <c r="A107" s="85" t="s">
        <v>334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v>0</v>
      </c>
    </row>
    <row r="108" spans="1:7" x14ac:dyDescent="0.25">
      <c r="A108" s="85" t="s">
        <v>335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v>0</v>
      </c>
    </row>
    <row r="109" spans="1:7" x14ac:dyDescent="0.25">
      <c r="A109" s="85" t="s">
        <v>336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v>0</v>
      </c>
    </row>
    <row r="110" spans="1:7" x14ac:dyDescent="0.25">
      <c r="A110" s="85" t="s">
        <v>337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v>0</v>
      </c>
    </row>
    <row r="111" spans="1:7" x14ac:dyDescent="0.25">
      <c r="A111" s="85" t="s">
        <v>338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v>0</v>
      </c>
    </row>
    <row r="112" spans="1:7" x14ac:dyDescent="0.25">
      <c r="A112" s="85" t="s">
        <v>339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v>0</v>
      </c>
    </row>
    <row r="113" spans="1:7" x14ac:dyDescent="0.25">
      <c r="A113" s="84" t="s">
        <v>340</v>
      </c>
      <c r="B113" s="83">
        <v>0</v>
      </c>
      <c r="C113" s="83">
        <v>13087532.970000001</v>
      </c>
      <c r="D113" s="83">
        <v>13087532.970000001</v>
      </c>
      <c r="E113" s="83">
        <v>11594827.32</v>
      </c>
      <c r="F113" s="83">
        <v>11594827.32</v>
      </c>
      <c r="G113" s="83">
        <v>1492705.6500000004</v>
      </c>
    </row>
    <row r="114" spans="1:7" x14ac:dyDescent="0.25">
      <c r="A114" s="85" t="s">
        <v>341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v>0</v>
      </c>
    </row>
    <row r="115" spans="1:7" x14ac:dyDescent="0.25">
      <c r="A115" s="85" t="s">
        <v>342</v>
      </c>
      <c r="B115" s="75">
        <v>0</v>
      </c>
      <c r="C115" s="75">
        <v>13087532.970000001</v>
      </c>
      <c r="D115" s="75">
        <v>13087532.970000001</v>
      </c>
      <c r="E115" s="75">
        <v>11594827.32</v>
      </c>
      <c r="F115" s="75">
        <v>11594827.32</v>
      </c>
      <c r="G115" s="75">
        <v>1492705.6500000004</v>
      </c>
    </row>
    <row r="116" spans="1:7" x14ac:dyDescent="0.25">
      <c r="A116" s="85" t="s">
        <v>343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v>0</v>
      </c>
    </row>
    <row r="117" spans="1:7" x14ac:dyDescent="0.25">
      <c r="A117" s="85" t="s">
        <v>344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v>0</v>
      </c>
    </row>
    <row r="118" spans="1:7" x14ac:dyDescent="0.25">
      <c r="A118" s="85" t="s">
        <v>345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v>0</v>
      </c>
    </row>
    <row r="119" spans="1:7" x14ac:dyDescent="0.25">
      <c r="A119" s="85" t="s">
        <v>346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v>0</v>
      </c>
    </row>
    <row r="120" spans="1:7" x14ac:dyDescent="0.25">
      <c r="A120" s="85" t="s">
        <v>347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v>0</v>
      </c>
    </row>
    <row r="121" spans="1:7" x14ac:dyDescent="0.25">
      <c r="A121" s="85" t="s">
        <v>348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v>0</v>
      </c>
    </row>
    <row r="122" spans="1:7" x14ac:dyDescent="0.25">
      <c r="A122" s="85" t="s">
        <v>349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v>0</v>
      </c>
    </row>
    <row r="123" spans="1:7" x14ac:dyDescent="0.25">
      <c r="A123" s="84" t="s">
        <v>350</v>
      </c>
      <c r="B123" s="83">
        <v>0</v>
      </c>
      <c r="C123" s="83">
        <v>0</v>
      </c>
      <c r="D123" s="83">
        <v>0</v>
      </c>
      <c r="E123" s="83">
        <v>0</v>
      </c>
      <c r="F123" s="83">
        <v>0</v>
      </c>
      <c r="G123" s="83">
        <v>0</v>
      </c>
    </row>
    <row r="124" spans="1:7" x14ac:dyDescent="0.25">
      <c r="A124" s="85" t="s">
        <v>351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v>0</v>
      </c>
    </row>
    <row r="125" spans="1:7" x14ac:dyDescent="0.25">
      <c r="A125" s="85" t="s">
        <v>352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v>0</v>
      </c>
    </row>
    <row r="126" spans="1:7" x14ac:dyDescent="0.25">
      <c r="A126" s="85" t="s">
        <v>353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v>0</v>
      </c>
    </row>
    <row r="127" spans="1:7" x14ac:dyDescent="0.25">
      <c r="A127" s="85" t="s">
        <v>354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v>0</v>
      </c>
    </row>
    <row r="128" spans="1:7" x14ac:dyDescent="0.25">
      <c r="A128" s="85" t="s">
        <v>355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v>0</v>
      </c>
    </row>
    <row r="129" spans="1:7" x14ac:dyDescent="0.25">
      <c r="A129" s="85" t="s">
        <v>356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v>0</v>
      </c>
    </row>
    <row r="130" spans="1:7" x14ac:dyDescent="0.25">
      <c r="A130" s="85" t="s">
        <v>357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v>0</v>
      </c>
    </row>
    <row r="131" spans="1:7" x14ac:dyDescent="0.25">
      <c r="A131" s="85" t="s">
        <v>358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v>0</v>
      </c>
    </row>
    <row r="132" spans="1:7" x14ac:dyDescent="0.25">
      <c r="A132" s="85" t="s">
        <v>359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v>0</v>
      </c>
    </row>
    <row r="133" spans="1:7" x14ac:dyDescent="0.25">
      <c r="A133" s="84" t="s">
        <v>360</v>
      </c>
      <c r="B133" s="83">
        <v>0</v>
      </c>
      <c r="C133" s="83">
        <v>14183583.119999999</v>
      </c>
      <c r="D133" s="83">
        <v>14183583.119999999</v>
      </c>
      <c r="E133" s="83">
        <v>13920754.960000001</v>
      </c>
      <c r="F133" s="83">
        <v>13920754.960000001</v>
      </c>
      <c r="G133" s="83">
        <v>262828.15999999829</v>
      </c>
    </row>
    <row r="134" spans="1:7" x14ac:dyDescent="0.25">
      <c r="A134" s="85" t="s">
        <v>361</v>
      </c>
      <c r="B134" s="75">
        <v>0</v>
      </c>
      <c r="C134" s="75">
        <v>14183583.119999999</v>
      </c>
      <c r="D134" s="75">
        <v>14183583.119999999</v>
      </c>
      <c r="E134" s="75">
        <v>13920754.960000001</v>
      </c>
      <c r="F134" s="75">
        <v>13920754.960000001</v>
      </c>
      <c r="G134" s="75">
        <v>262828.15999999829</v>
      </c>
    </row>
    <row r="135" spans="1:7" x14ac:dyDescent="0.25">
      <c r="A135" s="85" t="s">
        <v>362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v>0</v>
      </c>
    </row>
    <row r="136" spans="1:7" x14ac:dyDescent="0.25">
      <c r="A136" s="85" t="s">
        <v>363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v>0</v>
      </c>
    </row>
    <row r="137" spans="1:7" x14ac:dyDescent="0.25">
      <c r="A137" s="84" t="s">
        <v>364</v>
      </c>
      <c r="B137" s="83">
        <v>0</v>
      </c>
      <c r="C137" s="83">
        <v>0</v>
      </c>
      <c r="D137" s="83">
        <v>0</v>
      </c>
      <c r="E137" s="83">
        <v>0</v>
      </c>
      <c r="F137" s="83">
        <v>0</v>
      </c>
      <c r="G137" s="83">
        <v>0</v>
      </c>
    </row>
    <row r="138" spans="1:7" x14ac:dyDescent="0.25">
      <c r="A138" s="85" t="s">
        <v>365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v>0</v>
      </c>
    </row>
    <row r="139" spans="1:7" x14ac:dyDescent="0.25">
      <c r="A139" s="85" t="s">
        <v>366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v>0</v>
      </c>
    </row>
    <row r="140" spans="1:7" x14ac:dyDescent="0.25">
      <c r="A140" s="85" t="s">
        <v>367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v>0</v>
      </c>
    </row>
    <row r="141" spans="1:7" x14ac:dyDescent="0.25">
      <c r="A141" s="85" t="s">
        <v>368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v>0</v>
      </c>
    </row>
    <row r="142" spans="1:7" x14ac:dyDescent="0.25">
      <c r="A142" s="85" t="s">
        <v>369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v>0</v>
      </c>
    </row>
    <row r="143" spans="1:7" x14ac:dyDescent="0.25">
      <c r="A143" s="85" t="s">
        <v>370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v>0</v>
      </c>
    </row>
    <row r="144" spans="1:7" x14ac:dyDescent="0.25">
      <c r="A144" s="85" t="s">
        <v>371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v>0</v>
      </c>
    </row>
    <row r="145" spans="1:7" x14ac:dyDescent="0.25">
      <c r="A145" s="85" t="s">
        <v>372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v>0</v>
      </c>
    </row>
    <row r="146" spans="1:7" x14ac:dyDescent="0.25">
      <c r="A146" s="84" t="s">
        <v>373</v>
      </c>
      <c r="B146" s="83">
        <v>0</v>
      </c>
      <c r="C146" s="83">
        <v>0</v>
      </c>
      <c r="D146" s="83">
        <v>0</v>
      </c>
      <c r="E146" s="83">
        <v>0</v>
      </c>
      <c r="F146" s="83">
        <v>0</v>
      </c>
      <c r="G146" s="83">
        <v>0</v>
      </c>
    </row>
    <row r="147" spans="1:7" x14ac:dyDescent="0.25">
      <c r="A147" s="85" t="s">
        <v>374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v>0</v>
      </c>
    </row>
    <row r="148" spans="1:7" x14ac:dyDescent="0.25">
      <c r="A148" s="85" t="s">
        <v>375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v>0</v>
      </c>
    </row>
    <row r="149" spans="1:7" x14ac:dyDescent="0.25">
      <c r="A149" s="85" t="s">
        <v>376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v>0</v>
      </c>
    </row>
    <row r="150" spans="1:7" x14ac:dyDescent="0.25">
      <c r="A150" s="84" t="s">
        <v>377</v>
      </c>
      <c r="B150" s="83">
        <v>0</v>
      </c>
      <c r="C150" s="83">
        <v>0</v>
      </c>
      <c r="D150" s="83">
        <v>0</v>
      </c>
      <c r="E150" s="83">
        <v>0</v>
      </c>
      <c r="F150" s="83">
        <v>0</v>
      </c>
      <c r="G150" s="83">
        <v>0</v>
      </c>
    </row>
    <row r="151" spans="1:7" x14ac:dyDescent="0.25">
      <c r="A151" s="85" t="s">
        <v>378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v>0</v>
      </c>
    </row>
    <row r="152" spans="1:7" x14ac:dyDescent="0.25">
      <c r="A152" s="85" t="s">
        <v>379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v>0</v>
      </c>
    </row>
    <row r="153" spans="1:7" x14ac:dyDescent="0.25">
      <c r="A153" s="85" t="s">
        <v>380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v>0</v>
      </c>
    </row>
    <row r="154" spans="1:7" x14ac:dyDescent="0.25">
      <c r="A154" s="87" t="s">
        <v>381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v>0</v>
      </c>
    </row>
    <row r="155" spans="1:7" x14ac:dyDescent="0.25">
      <c r="A155" s="85" t="s">
        <v>382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v>0</v>
      </c>
    </row>
    <row r="156" spans="1:7" x14ac:dyDescent="0.25">
      <c r="A156" s="85" t="s">
        <v>383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v>0</v>
      </c>
    </row>
    <row r="157" spans="1:7" x14ac:dyDescent="0.25">
      <c r="A157" s="85" t="s">
        <v>384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386</v>
      </c>
      <c r="B159" s="90">
        <v>1661997.6</v>
      </c>
      <c r="C159" s="90">
        <v>116891808.52000001</v>
      </c>
      <c r="D159" s="90">
        <v>118553806.12</v>
      </c>
      <c r="E159" s="90">
        <v>67655932.019999996</v>
      </c>
      <c r="F159" s="90">
        <v>67655932.019999996</v>
      </c>
      <c r="G159" s="90">
        <v>50897874.100000009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83" unlockedFormula="1"/>
    <ignoredError sqref="G83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abSelected="1" zoomScale="75" zoomScaleNormal="75" workbookViewId="0">
      <selection activeCell="E19" sqref="E19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1" t="s">
        <v>387</v>
      </c>
      <c r="B1" s="172"/>
      <c r="C1" s="172"/>
      <c r="D1" s="172"/>
      <c r="E1" s="172"/>
      <c r="F1" s="172"/>
      <c r="G1" s="173"/>
    </row>
    <row r="2" spans="1:7" ht="15" customHeight="1" x14ac:dyDescent="0.25">
      <c r="A2" s="110" t="str">
        <f>'Formato 1'!A2</f>
        <v>Comisión Estatal del Agua De Guanajuato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303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388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6" t="s">
        <v>7</v>
      </c>
      <c r="B7" s="168" t="s">
        <v>305</v>
      </c>
      <c r="C7" s="168"/>
      <c r="D7" s="168"/>
      <c r="E7" s="168"/>
      <c r="F7" s="168"/>
      <c r="G7" s="170" t="s">
        <v>306</v>
      </c>
    </row>
    <row r="8" spans="1:7" ht="30" x14ac:dyDescent="0.25">
      <c r="A8" s="167"/>
      <c r="B8" s="25" t="s">
        <v>307</v>
      </c>
      <c r="C8" s="7" t="s">
        <v>237</v>
      </c>
      <c r="D8" s="25" t="s">
        <v>238</v>
      </c>
      <c r="E8" s="25" t="s">
        <v>193</v>
      </c>
      <c r="F8" s="25" t="s">
        <v>210</v>
      </c>
      <c r="G8" s="169"/>
    </row>
    <row r="9" spans="1:7" ht="15.75" customHeight="1" x14ac:dyDescent="0.25">
      <c r="A9" s="26" t="s">
        <v>389</v>
      </c>
      <c r="B9" s="30">
        <v>1661997.6</v>
      </c>
      <c r="C9" s="30">
        <v>89620692.430000007</v>
      </c>
      <c r="D9" s="30">
        <v>91282690.030000001</v>
      </c>
      <c r="E9" s="30">
        <v>42140349.739999995</v>
      </c>
      <c r="F9" s="30">
        <v>42140349.739999995</v>
      </c>
      <c r="G9" s="30">
        <v>49142340.289999999</v>
      </c>
    </row>
    <row r="10" spans="1:7" x14ac:dyDescent="0.25">
      <c r="A10" s="63" t="s">
        <v>603</v>
      </c>
      <c r="B10" s="75">
        <v>1661997.6</v>
      </c>
      <c r="C10" s="75">
        <v>925289.25</v>
      </c>
      <c r="D10" s="75">
        <v>2587286.85</v>
      </c>
      <c r="E10" s="75">
        <v>1195660.8700000001</v>
      </c>
      <c r="F10" s="75">
        <v>1195660.8700000001</v>
      </c>
      <c r="G10" s="75">
        <v>1391625.98</v>
      </c>
    </row>
    <row r="11" spans="1:7" x14ac:dyDescent="0.25">
      <c r="A11" s="63" t="s">
        <v>604</v>
      </c>
      <c r="B11" s="75">
        <v>0</v>
      </c>
      <c r="C11" s="75">
        <v>34738.800000000003</v>
      </c>
      <c r="D11" s="75">
        <v>34738.800000000003</v>
      </c>
      <c r="E11" s="75">
        <v>34738.800000000003</v>
      </c>
      <c r="F11" s="75">
        <v>34738.800000000003</v>
      </c>
      <c r="G11" s="75">
        <v>0</v>
      </c>
    </row>
    <row r="12" spans="1:7" x14ac:dyDescent="0.25">
      <c r="A12" s="63" t="s">
        <v>605</v>
      </c>
      <c r="B12" s="75">
        <v>0</v>
      </c>
      <c r="C12" s="75">
        <v>1174138.93</v>
      </c>
      <c r="D12" s="75">
        <v>1174138.93</v>
      </c>
      <c r="E12" s="75">
        <v>419625.01</v>
      </c>
      <c r="F12" s="75">
        <v>419625.01</v>
      </c>
      <c r="G12" s="75">
        <v>754513.91999999993</v>
      </c>
    </row>
    <row r="13" spans="1:7" x14ac:dyDescent="0.25">
      <c r="A13" s="63" t="s">
        <v>606</v>
      </c>
      <c r="B13" s="75">
        <v>0</v>
      </c>
      <c r="C13" s="75">
        <v>87079859.719999999</v>
      </c>
      <c r="D13" s="75">
        <v>87079859.719999999</v>
      </c>
      <c r="E13" s="75">
        <v>40102127.829999998</v>
      </c>
      <c r="F13" s="75">
        <v>40102127.829999998</v>
      </c>
      <c r="G13" s="75">
        <v>46977731.890000001</v>
      </c>
    </row>
    <row r="14" spans="1:7" x14ac:dyDescent="0.25">
      <c r="A14" s="63" t="s">
        <v>607</v>
      </c>
      <c r="B14" s="75">
        <v>0</v>
      </c>
      <c r="C14" s="75">
        <v>390220.93</v>
      </c>
      <c r="D14" s="75">
        <v>390220.93</v>
      </c>
      <c r="E14" s="75">
        <v>371752.43</v>
      </c>
      <c r="F14" s="75">
        <v>371752.43</v>
      </c>
      <c r="G14" s="75">
        <v>18468.5</v>
      </c>
    </row>
    <row r="15" spans="1:7" x14ac:dyDescent="0.25">
      <c r="A15" s="63" t="s">
        <v>608</v>
      </c>
      <c r="B15" s="75">
        <v>0</v>
      </c>
      <c r="C15" s="75">
        <v>16444.8</v>
      </c>
      <c r="D15" s="75">
        <v>16444.8</v>
      </c>
      <c r="E15" s="75">
        <v>16444.8</v>
      </c>
      <c r="F15" s="75">
        <v>16444.8</v>
      </c>
      <c r="G15" s="75">
        <v>0</v>
      </c>
    </row>
    <row r="16" spans="1:7" x14ac:dyDescent="0.25">
      <c r="A16" s="63" t="s">
        <v>395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396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153</v>
      </c>
      <c r="B18" s="49"/>
      <c r="C18" s="49"/>
      <c r="D18" s="49"/>
      <c r="E18" s="49"/>
      <c r="F18" s="49"/>
      <c r="G18" s="49"/>
    </row>
    <row r="19" spans="1:7" x14ac:dyDescent="0.25">
      <c r="A19" s="3" t="s">
        <v>397</v>
      </c>
      <c r="B19" s="4">
        <v>0</v>
      </c>
      <c r="C19" s="4">
        <v>27271116.09</v>
      </c>
      <c r="D19" s="4">
        <v>27271116.09</v>
      </c>
      <c r="E19" s="4">
        <v>25515582.280000001</v>
      </c>
      <c r="F19" s="4">
        <v>25515582.280000001</v>
      </c>
      <c r="G19" s="4">
        <v>1755533.8099999987</v>
      </c>
    </row>
    <row r="20" spans="1:7" x14ac:dyDescent="0.25">
      <c r="A20" s="63" t="s">
        <v>606</v>
      </c>
      <c r="B20" s="75">
        <v>0</v>
      </c>
      <c r="C20" s="75">
        <v>27271116.09</v>
      </c>
      <c r="D20" s="75">
        <v>27271116.09</v>
      </c>
      <c r="E20" s="75">
        <v>25515582.280000001</v>
      </c>
      <c r="F20" s="75">
        <v>25515582.280000001</v>
      </c>
      <c r="G20" s="75">
        <v>1755533.8099999987</v>
      </c>
    </row>
    <row r="21" spans="1:7" x14ac:dyDescent="0.25">
      <c r="A21" s="63" t="s">
        <v>390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391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392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393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394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396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153</v>
      </c>
      <c r="B28" s="49"/>
      <c r="C28" s="49"/>
      <c r="D28" s="49">
        <v>0</v>
      </c>
      <c r="E28" s="49"/>
      <c r="F28" s="49"/>
      <c r="G28" s="49">
        <v>0</v>
      </c>
    </row>
    <row r="29" spans="1:7" x14ac:dyDescent="0.25">
      <c r="A29" s="3" t="s">
        <v>386</v>
      </c>
      <c r="B29" s="4">
        <v>1661997.6</v>
      </c>
      <c r="C29" s="4">
        <v>116891808.52000001</v>
      </c>
      <c r="D29" s="4">
        <v>118553806.12</v>
      </c>
      <c r="E29" s="4">
        <v>67655932.019999996</v>
      </c>
      <c r="F29" s="4">
        <v>67655932.019999996</v>
      </c>
      <c r="G29" s="4">
        <v>50897874.100000009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G2" sqref="A2:G7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7" t="s">
        <v>398</v>
      </c>
      <c r="B1" s="178"/>
      <c r="C1" s="178"/>
      <c r="D1" s="178"/>
      <c r="E1" s="178"/>
      <c r="F1" s="178"/>
      <c r="G1" s="178"/>
    </row>
    <row r="2" spans="1:7" x14ac:dyDescent="0.25">
      <c r="A2" s="110" t="str">
        <f>'Formato 1'!A2</f>
        <v>Comisión Estatal del Agua De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399</v>
      </c>
      <c r="B3" s="114"/>
      <c r="C3" s="114"/>
      <c r="D3" s="114"/>
      <c r="E3" s="114"/>
      <c r="F3" s="114"/>
      <c r="G3" s="115"/>
    </row>
    <row r="4" spans="1:7" x14ac:dyDescent="0.25">
      <c r="A4" s="113" t="s">
        <v>400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6" t="s">
        <v>7</v>
      </c>
      <c r="B7" s="174" t="s">
        <v>305</v>
      </c>
      <c r="C7" s="175"/>
      <c r="D7" s="175"/>
      <c r="E7" s="175"/>
      <c r="F7" s="176"/>
      <c r="G7" s="170" t="s">
        <v>401</v>
      </c>
    </row>
    <row r="8" spans="1:7" ht="30" x14ac:dyDescent="0.25">
      <c r="A8" s="167"/>
      <c r="B8" s="25" t="s">
        <v>307</v>
      </c>
      <c r="C8" s="7" t="s">
        <v>402</v>
      </c>
      <c r="D8" s="25" t="s">
        <v>309</v>
      </c>
      <c r="E8" s="25" t="s">
        <v>193</v>
      </c>
      <c r="F8" s="32" t="s">
        <v>210</v>
      </c>
      <c r="G8" s="169"/>
    </row>
    <row r="9" spans="1:7" ht="16.5" customHeight="1" x14ac:dyDescent="0.25">
      <c r="A9" s="26" t="s">
        <v>403</v>
      </c>
      <c r="B9" s="30">
        <v>1661997.6</v>
      </c>
      <c r="C9" s="30">
        <v>89620692.430000007</v>
      </c>
      <c r="D9" s="30">
        <v>91282690.030000001</v>
      </c>
      <c r="E9" s="30">
        <v>42140349.739999995</v>
      </c>
      <c r="F9" s="30">
        <v>42140349.739999995</v>
      </c>
      <c r="G9" s="30">
        <v>49142340.290000007</v>
      </c>
    </row>
    <row r="10" spans="1:7" ht="15" customHeight="1" x14ac:dyDescent="0.25">
      <c r="A10" s="58" t="s">
        <v>404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</row>
    <row r="11" spans="1:7" x14ac:dyDescent="0.25">
      <c r="A11" s="77" t="s">
        <v>405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406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407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408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409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410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411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412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413</v>
      </c>
      <c r="B19" s="47">
        <v>1661997.6</v>
      </c>
      <c r="C19" s="47">
        <v>89620692.430000007</v>
      </c>
      <c r="D19" s="47">
        <v>91282690.030000001</v>
      </c>
      <c r="E19" s="47">
        <v>42140349.739999995</v>
      </c>
      <c r="F19" s="47">
        <v>42140349.739999995</v>
      </c>
      <c r="G19" s="47">
        <v>49142340.290000007</v>
      </c>
    </row>
    <row r="20" spans="1:7" x14ac:dyDescent="0.25">
      <c r="A20" s="77" t="s">
        <v>414</v>
      </c>
      <c r="B20" s="47">
        <v>1661997.6</v>
      </c>
      <c r="C20" s="47">
        <v>56557865.039999999</v>
      </c>
      <c r="D20" s="47">
        <v>58219862.640000001</v>
      </c>
      <c r="E20" s="47">
        <v>28397428.489999998</v>
      </c>
      <c r="F20" s="47">
        <v>28397428.489999998</v>
      </c>
      <c r="G20" s="47">
        <v>29822434.150000002</v>
      </c>
    </row>
    <row r="21" spans="1:7" x14ac:dyDescent="0.25">
      <c r="A21" s="77" t="s">
        <v>415</v>
      </c>
      <c r="B21" s="47">
        <v>0</v>
      </c>
      <c r="C21" s="47">
        <v>33062827.390000001</v>
      </c>
      <c r="D21" s="47">
        <v>33062827.390000001</v>
      </c>
      <c r="E21" s="47">
        <v>13742921.25</v>
      </c>
      <c r="F21" s="47">
        <v>13742921.25</v>
      </c>
      <c r="G21" s="47">
        <v>19319906.140000001</v>
      </c>
    </row>
    <row r="22" spans="1:7" x14ac:dyDescent="0.25">
      <c r="A22" s="77" t="s">
        <v>416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420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421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7" x14ac:dyDescent="0.25">
      <c r="A28" s="80" t="s">
        <v>422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423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424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425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426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427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428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429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430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431</v>
      </c>
      <c r="B37" s="47">
        <v>0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</row>
    <row r="38" spans="1:7" x14ac:dyDescent="0.25">
      <c r="A38" s="80" t="s">
        <v>432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433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434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435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436</v>
      </c>
      <c r="B43" s="4">
        <v>0</v>
      </c>
      <c r="C43" s="4">
        <v>27271116.09</v>
      </c>
      <c r="D43" s="4">
        <v>27271116.09</v>
      </c>
      <c r="E43" s="4">
        <v>25515582.280000001</v>
      </c>
      <c r="F43" s="4">
        <v>25515582.280000001</v>
      </c>
      <c r="G43" s="4">
        <v>1755533.8100000005</v>
      </c>
    </row>
    <row r="44" spans="1:7" x14ac:dyDescent="0.25">
      <c r="A44" s="58" t="s">
        <v>404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47">
        <v>0</v>
      </c>
    </row>
    <row r="45" spans="1:7" x14ac:dyDescent="0.25">
      <c r="A45" s="80" t="s">
        <v>405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406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407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408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409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410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412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413</v>
      </c>
      <c r="B53" s="47">
        <v>0</v>
      </c>
      <c r="C53" s="47">
        <v>27271116.09</v>
      </c>
      <c r="D53" s="47">
        <v>27271116.09</v>
      </c>
      <c r="E53" s="47">
        <v>25515582.280000001</v>
      </c>
      <c r="F53" s="47">
        <v>25515582.280000001</v>
      </c>
      <c r="G53" s="47">
        <v>1755533.8100000005</v>
      </c>
    </row>
    <row r="54" spans="1:7" x14ac:dyDescent="0.25">
      <c r="A54" s="80" t="s">
        <v>414</v>
      </c>
      <c r="B54" s="47">
        <v>0</v>
      </c>
      <c r="C54" s="47">
        <v>17268090.34</v>
      </c>
      <c r="D54" s="47">
        <v>17268090.34</v>
      </c>
      <c r="E54" s="47">
        <v>16881612.75</v>
      </c>
      <c r="F54" s="47">
        <v>16881612.75</v>
      </c>
      <c r="G54" s="47">
        <v>386477.58999999985</v>
      </c>
    </row>
    <row r="55" spans="1:7" x14ac:dyDescent="0.25">
      <c r="A55" s="80" t="s">
        <v>415</v>
      </c>
      <c r="B55" s="47">
        <v>0</v>
      </c>
      <c r="C55" s="47">
        <v>10003025.75</v>
      </c>
      <c r="D55" s="47">
        <v>10003025.75</v>
      </c>
      <c r="E55" s="47">
        <v>8633969.5299999993</v>
      </c>
      <c r="F55" s="47">
        <v>8633969.5299999993</v>
      </c>
      <c r="G55" s="47">
        <v>1369056.2200000007</v>
      </c>
    </row>
    <row r="56" spans="1:7" x14ac:dyDescent="0.25">
      <c r="A56" s="80" t="s">
        <v>416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417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418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419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420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421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</row>
    <row r="62" spans="1:7" x14ac:dyDescent="0.25">
      <c r="A62" s="80" t="s">
        <v>422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423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424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425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426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427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428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429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430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431</v>
      </c>
      <c r="B71" s="47">
        <v>0</v>
      </c>
      <c r="C71" s="47">
        <v>0</v>
      </c>
      <c r="D71" s="47">
        <v>0</v>
      </c>
      <c r="E71" s="47">
        <v>0</v>
      </c>
      <c r="F71" s="47">
        <v>0</v>
      </c>
      <c r="G71" s="47">
        <v>0</v>
      </c>
    </row>
    <row r="72" spans="1:7" x14ac:dyDescent="0.25">
      <c r="A72" s="80" t="s">
        <v>432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433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434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435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386</v>
      </c>
      <c r="B77" s="4">
        <v>1661997.6</v>
      </c>
      <c r="C77" s="4">
        <v>116891808.52000001</v>
      </c>
      <c r="D77" s="4">
        <v>118553806.12</v>
      </c>
      <c r="E77" s="4">
        <v>67655932.019999996</v>
      </c>
      <c r="F77" s="4">
        <v>67655932.019999996</v>
      </c>
      <c r="G77" s="4">
        <v>50897874.100000009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G2" sqref="A2:G3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71" t="s">
        <v>437</v>
      </c>
      <c r="B1" s="163"/>
      <c r="C1" s="163"/>
      <c r="D1" s="163"/>
      <c r="E1" s="163"/>
      <c r="F1" s="163"/>
      <c r="G1" s="164"/>
    </row>
    <row r="2" spans="1:7" x14ac:dyDescent="0.25">
      <c r="A2" s="110" t="str">
        <f>'Formato 1'!A2</f>
        <v>Comisión Estatal del Agua De Guanajuato</v>
      </c>
      <c r="B2" s="111"/>
      <c r="C2" s="111"/>
      <c r="D2" s="111"/>
      <c r="E2" s="111"/>
      <c r="F2" s="111"/>
      <c r="G2" s="112"/>
    </row>
    <row r="3" spans="1:7" x14ac:dyDescent="0.25">
      <c r="A3" s="113" t="s">
        <v>303</v>
      </c>
      <c r="B3" s="114"/>
      <c r="C3" s="114"/>
      <c r="D3" s="114"/>
      <c r="E3" s="114"/>
      <c r="F3" s="114"/>
      <c r="G3" s="115"/>
    </row>
    <row r="4" spans="1:7" x14ac:dyDescent="0.25">
      <c r="A4" s="113" t="s">
        <v>438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6" t="s">
        <v>439</v>
      </c>
      <c r="B7" s="169" t="s">
        <v>305</v>
      </c>
      <c r="C7" s="169"/>
      <c r="D7" s="169"/>
      <c r="E7" s="169"/>
      <c r="F7" s="169"/>
      <c r="G7" s="169" t="s">
        <v>306</v>
      </c>
    </row>
    <row r="8" spans="1:7" ht="30" x14ac:dyDescent="0.25">
      <c r="A8" s="167"/>
      <c r="B8" s="7" t="s">
        <v>307</v>
      </c>
      <c r="C8" s="33" t="s">
        <v>402</v>
      </c>
      <c r="D8" s="33" t="s">
        <v>238</v>
      </c>
      <c r="E8" s="33" t="s">
        <v>193</v>
      </c>
      <c r="F8" s="33" t="s">
        <v>210</v>
      </c>
      <c r="G8" s="179"/>
    </row>
    <row r="9" spans="1:7" ht="15.75" customHeight="1" x14ac:dyDescent="0.25">
      <c r="A9" s="26" t="s">
        <v>440</v>
      </c>
      <c r="B9" s="119">
        <v>1348991</v>
      </c>
      <c r="C9" s="119">
        <v>774409.03</v>
      </c>
      <c r="D9" s="119">
        <v>2123400.0300000003</v>
      </c>
      <c r="E9" s="119">
        <v>1034924.51</v>
      </c>
      <c r="F9" s="119">
        <v>1034924.51</v>
      </c>
      <c r="G9" s="119">
        <v>1088475.5200000003</v>
      </c>
    </row>
    <row r="10" spans="1:7" x14ac:dyDescent="0.25">
      <c r="A10" s="58" t="s">
        <v>441</v>
      </c>
      <c r="B10" s="75">
        <v>1348991</v>
      </c>
      <c r="C10" s="75">
        <v>774409.03</v>
      </c>
      <c r="D10" s="75">
        <v>2123400.0300000003</v>
      </c>
      <c r="E10" s="75">
        <v>1034924.51</v>
      </c>
      <c r="F10" s="75">
        <v>1034924.51</v>
      </c>
      <c r="G10" s="76">
        <v>1088475.5200000003</v>
      </c>
    </row>
    <row r="11" spans="1:7" ht="15.75" customHeight="1" x14ac:dyDescent="0.25">
      <c r="A11" s="58" t="s">
        <v>442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</row>
    <row r="12" spans="1:7" x14ac:dyDescent="0.25">
      <c r="A12" s="58" t="s">
        <v>443</v>
      </c>
      <c r="B12" s="76">
        <v>0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</row>
    <row r="13" spans="1:7" x14ac:dyDescent="0.25">
      <c r="A13" s="77" t="s">
        <v>444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</row>
    <row r="14" spans="1:7" x14ac:dyDescent="0.25">
      <c r="A14" s="77" t="s">
        <v>445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</row>
    <row r="15" spans="1:7" x14ac:dyDescent="0.25">
      <c r="A15" s="58" t="s">
        <v>446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</row>
    <row r="16" spans="1:7" ht="30" x14ac:dyDescent="0.25">
      <c r="A16" s="59" t="s">
        <v>447</v>
      </c>
      <c r="B16" s="76">
        <v>0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</row>
    <row r="17" spans="1:7" x14ac:dyDescent="0.25">
      <c r="A17" s="77" t="s">
        <v>448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</row>
    <row r="18" spans="1:7" x14ac:dyDescent="0.25">
      <c r="A18" s="77" t="s">
        <v>449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450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451</v>
      </c>
      <c r="B21" s="119">
        <v>0</v>
      </c>
      <c r="C21" s="119">
        <v>0</v>
      </c>
      <c r="D21" s="119">
        <v>0</v>
      </c>
      <c r="E21" s="119">
        <v>0</v>
      </c>
      <c r="F21" s="119">
        <v>0</v>
      </c>
      <c r="G21" s="119">
        <v>0</v>
      </c>
    </row>
    <row r="22" spans="1:7" x14ac:dyDescent="0.25">
      <c r="A22" s="58" t="s">
        <v>441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v>0</v>
      </c>
    </row>
    <row r="23" spans="1:7" x14ac:dyDescent="0.25">
      <c r="A23" s="58" t="s">
        <v>442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443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77" t="s">
        <v>444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 t="s">
        <v>445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8" t="s">
        <v>446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ht="30" x14ac:dyDescent="0.25">
      <c r="A28" s="59" t="s">
        <v>447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77" t="s">
        <v>448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77" t="s">
        <v>449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</row>
    <row r="31" spans="1:7" x14ac:dyDescent="0.25">
      <c r="A31" s="58" t="s">
        <v>450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452</v>
      </c>
      <c r="B33" s="119">
        <v>1348991</v>
      </c>
      <c r="C33" s="119">
        <v>774409.03</v>
      </c>
      <c r="D33" s="119">
        <v>2123400.0300000003</v>
      </c>
      <c r="E33" s="119">
        <v>1034924.51</v>
      </c>
      <c r="F33" s="119">
        <v>1034924.51</v>
      </c>
      <c r="G33" s="119">
        <v>1088475.5200000003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GLORIA TERESA VILLEGAS MARTINEZ</cp:lastModifiedBy>
  <cp:revision/>
  <dcterms:created xsi:type="dcterms:W3CDTF">2023-03-16T22:14:51Z</dcterms:created>
  <dcterms:modified xsi:type="dcterms:W3CDTF">2025-05-12T19:07:49Z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