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win02\DGA\TERE\INFORMAC CTA PUBLICA 2018\2T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68" i="1"/>
  <c r="D60" i="1"/>
  <c r="C54" i="1"/>
  <c r="C46" i="1"/>
  <c r="C7" i="1" l="1"/>
  <c r="E68" i="1" l="1"/>
  <c r="E69" i="1" s="1"/>
  <c r="E60" i="1"/>
  <c r="D69" i="1"/>
  <c r="C60" i="1"/>
  <c r="C68" i="1" s="1"/>
  <c r="C69" i="1" s="1"/>
  <c r="E46" i="1"/>
  <c r="E54" i="1" s="1"/>
  <c r="E55" i="1" s="1"/>
  <c r="D46" i="1"/>
  <c r="D54" i="1" s="1"/>
  <c r="D55" i="1" s="1"/>
  <c r="C55" i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D20" i="1" l="1"/>
  <c r="D21" i="1" s="1"/>
  <c r="D22" i="1" s="1"/>
  <c r="E20" i="1"/>
  <c r="E21" i="1" s="1"/>
  <c r="E22" i="1" s="1"/>
  <c r="E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<sst xmlns="http://schemas.openxmlformats.org/spreadsheetml/2006/main" count="64" uniqueCount="44">
  <si>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</si>
  <si>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</si>
  <si>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</si>
  <si>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</si>
  <si>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</si>
  <si>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</si>
  <si>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</si>
  <si>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</si>
  <si>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</si>
  <si>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</si>
  <si>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</si>
  <si>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</si>
  <si>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</si>
  <si>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</si>
  <si>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</si>
  <si>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</si>
  <si>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</si>
  <si>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</si>
  <si>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</si>
  <si>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</si>
  <si>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</si>
  <si>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</si>
  <si>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</si>
  <si>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</si>
  <si>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</si>
  <si>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</si>
  <si>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</si>
  <si>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</si>
  <si>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</si>
  <si>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</si>
  <si>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</si>
  <si>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</si>
  <si>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</si>
  <si>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</si>
  <si>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</si>
  <si>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</si>
  <si>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</si>
  <si>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</si>
  <si>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</si>
  <si>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</si>
  <si>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</si>
  <si>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</si>
  <si>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ERROR TOT DEV/PAG</t>
  </si>
  <si>
    <t>COMISION ESTATAL DEL AGUA DE GUANAJUATO
Balance Presupuestario - LDF
al 30 de Junio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</si>
</sst>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5" fillId="0" borderId="0" xfId="0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workbookViewId="0">
      <pane ySplit="5" topLeftCell="A47" activePane="bottomLeft" state="frozen"/>
      <selection pane="bottomLeft" sqref="A1:E71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7" t="s">
        <v>43</v>
      </c>
      <c r="B1" s="28"/>
      <c r="C1" s="28"/>
      <c r="D1" s="28"/>
      <c r="E1" s="29"/>
    </row>
    <row r="2" spans="1:6" ht="12.75" customHeight="1" x14ac:dyDescent="0.2">
      <c r="A2" s="30"/>
      <c r="B2" s="31"/>
      <c r="C2" s="31"/>
      <c r="D2" s="31"/>
      <c r="E2" s="32"/>
    </row>
    <row r="3" spans="1:6" ht="12.75" customHeight="1" x14ac:dyDescent="0.2">
      <c r="A3" s="30"/>
      <c r="B3" s="31"/>
      <c r="C3" s="31"/>
      <c r="D3" s="31"/>
      <c r="E3" s="32"/>
    </row>
    <row r="4" spans="1:6" ht="12.75" customHeight="1" x14ac:dyDescent="0.2">
      <c r="A4" s="33"/>
      <c r="B4" s="34"/>
      <c r="C4" s="34"/>
      <c r="D4" s="34"/>
      <c r="E4" s="35"/>
    </row>
    <row r="5" spans="1:6" ht="22.5" x14ac:dyDescent="0.2">
      <c r="A5" s="36" t="s">
        <v>0</v>
      </c>
      <c r="B5" s="37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472686062.29999995</v>
      </c>
      <c r="D7" s="8">
        <f t="shared" ref="D7:E7" si="0">SUM(D8:D10)</f>
        <v>524852549.67000002</v>
      </c>
      <c r="E7" s="8">
        <f t="shared" si="0"/>
        <v>524852549.67000002</v>
      </c>
    </row>
    <row r="8" spans="1:6" x14ac:dyDescent="0.2">
      <c r="A8" s="6"/>
      <c r="B8" s="9" t="s">
        <v>5</v>
      </c>
      <c r="C8" s="10">
        <v>326751888.01999998</v>
      </c>
      <c r="D8" s="10">
        <v>335071011.54000002</v>
      </c>
      <c r="E8" s="10">
        <v>335071011.54000002</v>
      </c>
    </row>
    <row r="9" spans="1:6" x14ac:dyDescent="0.2">
      <c r="A9" s="6"/>
      <c r="B9" s="9" t="s">
        <v>6</v>
      </c>
      <c r="C9" s="10">
        <v>145934174.28</v>
      </c>
      <c r="D9" s="10">
        <v>189781538.13</v>
      </c>
      <c r="E9" s="10">
        <v>189781538.13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  <c r="F11" s="24"/>
    </row>
    <row r="12" spans="1:6" ht="12.75" x14ac:dyDescent="0.2">
      <c r="A12" s="6"/>
      <c r="B12" s="7" t="s">
        <v>8</v>
      </c>
      <c r="C12" s="8">
        <f>SUM(C13:C14)</f>
        <v>472686062.29999995</v>
      </c>
      <c r="D12" s="8">
        <f t="shared" ref="D12:E12" si="1">SUM(D13:D14)</f>
        <v>300128552.63999999</v>
      </c>
      <c r="E12" s="8">
        <f t="shared" si="1"/>
        <v>300128552.63999999</v>
      </c>
      <c r="F12" s="25" t="s">
        <v>42</v>
      </c>
    </row>
    <row r="13" spans="1:6" x14ac:dyDescent="0.2">
      <c r="A13" s="6"/>
      <c r="B13" s="9" t="s">
        <v>9</v>
      </c>
      <c r="C13" s="10">
        <v>326751888.01999998</v>
      </c>
      <c r="D13" s="10">
        <v>168007787.94999999</v>
      </c>
      <c r="E13" s="10">
        <v>168007787.94999999</v>
      </c>
      <c r="F13" s="24"/>
    </row>
    <row r="14" spans="1:6" x14ac:dyDescent="0.2">
      <c r="A14" s="6"/>
      <c r="B14" s="9" t="s">
        <v>10</v>
      </c>
      <c r="C14" s="10">
        <v>145934174.28</v>
      </c>
      <c r="D14" s="10">
        <v>132120764.69</v>
      </c>
      <c r="E14" s="10">
        <v>132120764.69</v>
      </c>
      <c r="F14" s="24"/>
    </row>
    <row r="15" spans="1:6" ht="5.0999999999999996" customHeight="1" x14ac:dyDescent="0.2">
      <c r="A15" s="6"/>
      <c r="B15" s="11"/>
      <c r="C15" s="10"/>
      <c r="D15" s="10"/>
      <c r="E15" s="10"/>
      <c r="F15" s="24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5" t="s">
        <v>42</v>
      </c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224723997.03000003</v>
      </c>
      <c r="E20" s="8">
        <f>E7-E12+E16</f>
        <v>224723997.03000003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224723997.03000003</v>
      </c>
      <c r="E21" s="8">
        <f t="shared" si="2"/>
        <v>224723997.03000003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224723997.03000003</v>
      </c>
      <c r="E22" s="8">
        <f>E21-E16</f>
        <v>224723997.03000003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6" t="s">
        <v>17</v>
      </c>
      <c r="B24" s="37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>D22+D26</f>
        <v>224723997.03000003</v>
      </c>
      <c r="E30" s="8">
        <f t="shared" ref="E30" si="4">E22+E26</f>
        <v>224723997.03000003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6" t="s">
        <v>17</v>
      </c>
      <c r="B32" s="26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6" t="s">
        <v>17</v>
      </c>
      <c r="B43" s="26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326751888.01999998</v>
      </c>
      <c r="D45" s="10">
        <v>335071011.54000002</v>
      </c>
      <c r="E45" s="10">
        <v>335071011.54000002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326751888.01999998</v>
      </c>
      <c r="D50" s="10">
        <v>168007787.94999999</v>
      </c>
      <c r="E50" s="10">
        <v>168007787.94999999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167063223.59000003</v>
      </c>
      <c r="E54" s="8">
        <f t="shared" si="9"/>
        <v>167063223.59000003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167063223.59000003</v>
      </c>
      <c r="E55" s="8">
        <f t="shared" si="10"/>
        <v>167063223.59000003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6" t="s">
        <v>17</v>
      </c>
      <c r="B57" s="26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145934174.28</v>
      </c>
      <c r="D59" s="10">
        <v>189781538.13</v>
      </c>
      <c r="E59" s="10">
        <v>189781538.13</v>
      </c>
    </row>
    <row r="60" spans="1:5" x14ac:dyDescent="0.2">
      <c r="A60" s="6"/>
      <c r="B60" s="15" t="s">
        <v>37</v>
      </c>
      <c r="C60" s="10">
        <f>C61-C62</f>
        <v>0</v>
      </c>
      <c r="D60" s="10">
        <f>D61-D62</f>
        <v>0</v>
      </c>
      <c r="E60" s="10">
        <f t="shared" ref="E60" si="11">E61-E62</f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145934174.28</v>
      </c>
      <c r="D64" s="10">
        <v>132120764.69</v>
      </c>
      <c r="E64" s="10">
        <v>132120764.69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57660773.439999998</v>
      </c>
      <c r="E68" s="8">
        <f>E59+E60-E64-E66</f>
        <v>57660773.439999998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57660773.439999998</v>
      </c>
      <c r="E69" s="8">
        <f t="shared" si="12"/>
        <v>57660773.439999998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Juan Pablo Chavez Vargas</cp:lastModifiedBy>
  <cp:lastPrinted>2018-07-30T23:06:08Z</cp:lastPrinted>
  <dcterms:created xsi:type="dcterms:W3CDTF">2017-01-11T17:21:42Z</dcterms:created>
  <dcterms:modified xsi:type="dcterms:W3CDTF">2018-07-30T23:06:33Z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