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<sst xmlns="http://schemas.openxmlformats.org/spreadsheetml/2006/main" count="121" uniqueCount="120">
  <si>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</si>
  <si>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</si>
  <si>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</si>
  <si>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</si>
  <si>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</si>
  <si>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</si>
  <si>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</si>
  <si>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</si>
  <si>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</si>
  <si>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</si>
  <si>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</si>
  <si>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</si>
  <si>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</si>
  <si>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</si>
  <si>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</si>
  <si>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</si>
  <si>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</si>
  <si>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</si>
  <si>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</si>
  <si>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</si>
  <si>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</si>
  <si>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</si>
  <si>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</si>
  <si>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</si>
  <si>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</si>
  <si>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</si>
  <si>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</si>
  <si>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</si>
  <si>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</si>
  <si>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</si>
  <si>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</si>
  <si>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</si>
  <si>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</si>
  <si>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</si>
  <si>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</si>
  <si>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</si>
  <si>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</si>
  <si>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</si>
  <si>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</si>
  <si>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</si>
  <si>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</si>
  <si>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</si>
  <si>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</si>
  <si>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</si>
  <si>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</si>
  <si>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</si>
  <si>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</si>
  <si>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</si>
  <si>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</si>
  <si>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</si>
  <si>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</si>
  <si>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</si>
  <si>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</si>
  <si>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</si>
  <si>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</si>
  <si>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</si>
  <si>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</si>
  <si>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</si>
  <si>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</si>
  <si>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</si>
  <si>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</si>
  <si>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</si>
  <si>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</si>
  <si>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</si>
  <si>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</si>
  <si>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</si>
  <si>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</si>
  <si>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</si>
  <si>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</si>
  <si>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</si>
  <si>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</si>
  <si>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</si>
  <si>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</si>
  <si>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</si>
  <si>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</si>
  <si>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</si>
  <si>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</si>
  <si>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</si>
  <si>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</si>
  <si>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</si>
  <si>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</si>
  <si>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</si>
  <si>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</si>
  <si>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</si>
  <si>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</si>
  <si>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</si>
  <si>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</si>
  <si>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</si>
  <si>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</si>
  <si>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</si>
  <si>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</si>
  <si>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</si>
  <si>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</si>
  <si>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</si>
  <si>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</si>
  <si>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</si>
  <si>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</si>
  <si>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</si>
  <si>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</si>
  <si>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</si>
  <si>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</si>
  <si>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</si>
  <si>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</si>
  <si>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</si>
  <si>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</si>
  <si>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</si>
  <si>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</si>
  <si>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</si>
  <si>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</si>
  <si>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</si>
  <si>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</si>
  <si>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</si>
  <si>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</si>
  <si>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</si>
  <si>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</si>
  <si>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</si>
  <si>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</si>
  <si>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</si>
  <si>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</si>
  <si>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ESTATAL DE LA CULTURA DEL ESTADO DE GUANAJUATO
Estado de Situación Financiera Detallado -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</si>
</sst>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3135313</xdr:colOff>
      <xdr:row>80</xdr:row>
      <xdr:rowOff>79376</xdr:rowOff>
    </xdr:from>
    <xdr:to>
      <xdr:col>3</xdr:col>
      <xdr:colOff>3729038</xdr:colOff>
      <xdr:row>86</xdr:row>
      <xdr:rowOff>88901</xdr:rowOff>
    </xdr:to>
    <xdr:sp macro="" textlink="">
      <xdr:nvSpPr>
        <xdr:cNvPr id="2" name="CuadroTexto 1"/>
        <xdr:cNvSpPr txBox="1"/>
      </xdr:nvSpPr>
      <xdr:spPr>
        <a:xfrm>
          <a:off x="3135313" y="13136564"/>
          <a:ext cx="59436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3" zoomScale="120" zoomScaleNormal="120" workbookViewId="0">
      <selection activeCell="B55" sqref="B5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50033546.43</v>
      </c>
      <c r="C6" s="9">
        <f>SUM(C7:C13)</f>
        <v>47526018.200000003</v>
      </c>
      <c r="D6" s="5" t="s">
        <v>6</v>
      </c>
      <c r="E6" s="9">
        <f>SUM(E7:E15)</f>
        <v>2439329.88</v>
      </c>
      <c r="F6" s="9">
        <f>SUM(F7:F15)</f>
        <v>5757923.6199999992</v>
      </c>
    </row>
    <row r="7" spans="1:6" x14ac:dyDescent="0.2">
      <c r="A7" s="10" t="s">
        <v>7</v>
      </c>
      <c r="B7" s="9">
        <v>339.53</v>
      </c>
      <c r="C7" s="9">
        <v>339.53</v>
      </c>
      <c r="D7" s="11" t="s">
        <v>8</v>
      </c>
      <c r="E7" s="9">
        <v>0</v>
      </c>
      <c r="F7" s="9">
        <v>169700.5</v>
      </c>
    </row>
    <row r="8" spans="1:6" x14ac:dyDescent="0.2">
      <c r="A8" s="10" t="s">
        <v>9</v>
      </c>
      <c r="B8" s="9">
        <v>50033206.899999999</v>
      </c>
      <c r="C8" s="9">
        <v>47525678.670000002</v>
      </c>
      <c r="D8" s="11" t="s">
        <v>10</v>
      </c>
      <c r="E8" s="9">
        <v>525.67999999999995</v>
      </c>
      <c r="F8" s="9">
        <v>730563.21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87224.74</v>
      </c>
      <c r="F10" s="9">
        <v>92554.69</v>
      </c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20000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1105802.8</v>
      </c>
      <c r="F13" s="9">
        <v>3252882.57</v>
      </c>
    </row>
    <row r="14" spans="1:6" x14ac:dyDescent="0.2">
      <c r="A14" s="3" t="s">
        <v>21</v>
      </c>
      <c r="B14" s="9">
        <f>SUM(B15:B21)</f>
        <v>731260.31</v>
      </c>
      <c r="C14" s="9">
        <f>SUM(C15:C21)</f>
        <v>128085.97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1245776.6599999999</v>
      </c>
      <c r="F15" s="9">
        <v>1492222.65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571260.31000000006</v>
      </c>
      <c r="C17" s="9">
        <v>128085.97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160000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44672547.590000004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44672547.590000004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57361.88</v>
      </c>
      <c r="C28" s="9">
        <f>SUM(C29:C33)</f>
        <v>57361.88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57361.88</v>
      </c>
      <c r="C29" s="9">
        <v>57361.88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1700</v>
      </c>
      <c r="C38" s="9">
        <f>SUM(C39:C42)</f>
        <v>1700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1700</v>
      </c>
      <c r="C39" s="9">
        <v>1700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95496416.210000008</v>
      </c>
      <c r="C44" s="7">
        <f>C6+C14+C22+C28+C34+C35+C38</f>
        <v>47713166.050000004</v>
      </c>
      <c r="D44" s="8" t="s">
        <v>80</v>
      </c>
      <c r="E44" s="7">
        <f>E6+E16+E20+E23+E24+E28+E35+E39</f>
        <v>2439329.88</v>
      </c>
      <c r="F44" s="7">
        <f>F6+F16+F20+F23+F24+F28+F35+F39</f>
        <v>5757923.6199999992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22608689.789999999</v>
      </c>
      <c r="C47" s="9">
        <v>17420781.359999999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14841243.439999999</v>
      </c>
      <c r="C49" s="9">
        <v>13265271.09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154736821.34999999</v>
      </c>
      <c r="C50" s="9">
        <v>155535415.44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-68208571.900000006</v>
      </c>
      <c r="C52" s="9">
        <v>-69151832.760000005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2439329.88</v>
      </c>
      <c r="F56" s="7">
        <f>F54+F44</f>
        <v>5757923.6199999992</v>
      </c>
    </row>
    <row r="57" spans="1:6" x14ac:dyDescent="0.2">
      <c r="A57" s="12" t="s">
        <v>100</v>
      </c>
      <c r="B57" s="7">
        <f>SUM(B47:B55)</f>
        <v>123978182.67999998</v>
      </c>
      <c r="C57" s="7">
        <f>SUM(C47:C55)</f>
        <v>117069635.12999998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219474598.88999999</v>
      </c>
      <c r="C59" s="7">
        <f>C44+C57</f>
        <v>164782801.17999998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193694894.84999999</v>
      </c>
      <c r="F60" s="9">
        <f>SUM(F61:F63)</f>
        <v>146465808.71000001</v>
      </c>
    </row>
    <row r="61" spans="1:6" x14ac:dyDescent="0.2">
      <c r="A61" s="13"/>
      <c r="B61" s="9"/>
      <c r="C61" s="9"/>
      <c r="D61" s="5" t="s">
        <v>104</v>
      </c>
      <c r="E61" s="9">
        <v>193694894.84999999</v>
      </c>
      <c r="F61" s="9">
        <v>146465808.71000001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23340374.159999996</v>
      </c>
      <c r="F65" s="9">
        <f>SUM(F66:F70)</f>
        <v>12559068.850000001</v>
      </c>
    </row>
    <row r="66" spans="1:6" x14ac:dyDescent="0.2">
      <c r="A66" s="13"/>
      <c r="B66" s="9"/>
      <c r="C66" s="9"/>
      <c r="D66" s="5" t="s">
        <v>108</v>
      </c>
      <c r="E66" s="9">
        <v>26223655.199999999</v>
      </c>
      <c r="F66" s="9">
        <v>-706551.86</v>
      </c>
    </row>
    <row r="67" spans="1:6" x14ac:dyDescent="0.2">
      <c r="A67" s="13"/>
      <c r="B67" s="9"/>
      <c r="C67" s="9"/>
      <c r="D67" s="5" t="s">
        <v>109</v>
      </c>
      <c r="E67" s="9">
        <v>-2893886.94</v>
      </c>
      <c r="F67" s="9">
        <v>13265620.710000001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10605.9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217035269.00999999</v>
      </c>
      <c r="F76" s="7">
        <f>F60+F65+F72</f>
        <v>159024877.56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219474598.88999999</v>
      </c>
      <c r="F78" s="7">
        <f>F56+F76</f>
        <v>164782801.18000001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2022-07-15T19:16:28Z</cp:lastPrinted>
  <dcterms:created xsi:type="dcterms:W3CDTF">2017-01-11T17:17:46Z</dcterms:created>
  <dcterms:modified xsi:type="dcterms:W3CDTF">2022-07-15T19:16:36Z</dcterms:modified>
</cp:coreProperties>
</file>