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PAGINA WEB\Información disciplina financiera\"/>
    </mc:Choice>
  </mc:AlternateContent>
  <xr:revisionPtr revIDLastSave="0" documentId="13_ncr:1_{650E3082-B23D-4992-8146-D1AD7C9D09E9}" xr6:coauthVersionLast="45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 b)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8" l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31" i="8" l="1"/>
  <c r="D31" i="8"/>
  <c r="E31" i="8"/>
  <c r="E41" i="8" s="1"/>
  <c r="F31" i="8"/>
  <c r="F41" i="8" s="1"/>
  <c r="G31" i="8"/>
  <c r="B31" i="8"/>
  <c r="G9" i="8"/>
  <c r="C9" i="8"/>
  <c r="D9" i="8"/>
  <c r="E9" i="8"/>
  <c r="F9" i="8"/>
  <c r="B41" i="8" l="1"/>
  <c r="D41" i="8"/>
  <c r="C41" i="8"/>
  <c r="G41" i="8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<sst xmlns="http://schemas.openxmlformats.org/spreadsheetml/2006/main" count="226" uniqueCount="170">
  <si>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</si>
  <si>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</si>
  <si>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</si>
  <si>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</si>
  <si>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</si>
  <si>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</si>
  <si>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</si>
  <si>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</si>
  <si>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</si>
  <si>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</si>
  <si>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</si>
  <si>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</si>
  <si>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</si>
  <si>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</si>
  <si>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</si>
  <si>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</si>
  <si>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</si>
  <si>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</si>
  <si>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</si>
  <si>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</si>
  <si>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</si>
  <si>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</si>
  <si>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</si>
  <si>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</si>
  <si>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</si>
  <si>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</si>
  <si>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</si>
  <si>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</si>
  <si>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</si>
  <si>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</si>
  <si>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</si>
  <si>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</si>
  <si>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</si>
  <si>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</si>
  <si>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</si>
  <si>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</si>
  <si>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</si>
  <si>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</si>
  <si>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</si>
  <si>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</si>
  <si>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</si>
  <si>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</si>
  <si>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</si>
  <si>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</si>
  <si>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</si>
  <si>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</si>
  <si>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</si>
  <si>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</si>
  <si>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</si>
  <si>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</si>
  <si>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</si>
  <si>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</si>
  <si>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</si>
  <si>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</si>
  <si>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</si>
  <si>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</si>
  <si>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</si>
  <si>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</si>
  <si>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</si>
  <si>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</si>
  <si>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</si>
  <si>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</si>
  <si>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</si>
  <si>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</si>
  <si>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</si>
  <si>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</si>
  <si>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</si>
  <si>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</si>
  <si>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</si>
  <si>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</si>
  <si>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</si>
  <si>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</si>
  <si>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</si>
  <si>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</si>
  <si>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</si>
  <si>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</si>
  <si>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</si>
  <si>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</si>
  <si>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</si>
  <si>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</si>
  <si>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</si>
  <si>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</si>
  <si>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</si>
  <si>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</si>
  <si>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</si>
  <si>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</si>
  <si>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</si>
  <si>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</si>
  <si>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</si>
  <si>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</si>
  <si>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</si>
  <si>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</si>
  <si>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</si>
  <si>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</si>
  <si>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</si>
  <si>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</si>
  <si>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</si>
  <si>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</si>
  <si>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</si>
  <si>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</si>
  <si>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</si>
  <si>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</si>
  <si>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</si>
  <si>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</si>
  <si>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</si>
  <si>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</si>
  <si>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</si>
  <si>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</si>
  <si>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</si>
  <si>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</si>
  <si>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</si>
  <si>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</si>
  <si>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</si>
  <si>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</si>
  <si>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</si>
  <si>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</si>
  <si>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</si>
  <si>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</si>
  <si>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</si>
  <si>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</si>
  <si>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</si>
  <si>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</si>
  <si>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</si>
  <si>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</si>
  <si>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</si>
  <si>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</si>
  <si>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</si>
  <si>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</si>
  <si>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</si>
  <si>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</si>
  <si>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</si>
  <si>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</si>
  <si>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</si>
  <si>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</si>
  <si>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</si>
  <si>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</si>
  <si>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</si>
  <si>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</si>
  <si>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</si>
  <si>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</si>
  <si>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</si>
  <si>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</si>
  <si>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</si>
  <si>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</si>
  <si>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</si>
  <si>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</si>
  <si>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</si>
  <si>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INSTITUTO ESTATAL DE LA CULTURA DEL ESTADO DE GUANAJUATO</t>
  </si>
  <si>
    <t>Bajo protesta de decir verdad declaramos de los formatos de la LDF son correctos y responsabilidad del ente emisor</t>
  </si>
  <si>
    <t>del 01 de Enero al 31 de Diciembre de 2024</t>
  </si>
  <si>
    <t>211213011010100 SECRETARÍA PARTICULAR IEC</t>
  </si>
  <si>
    <t>211213011010200 COORDINACIÓN DE ASUNTOS JURÍDICOS IEC</t>
  </si>
  <si>
    <t>211213011010300 COORDINACIÓN DE COMUNICACIÓN IEC</t>
  </si>
  <si>
    <t>211213011010500 JEFATURA DE PLANEACIÓN</t>
  </si>
  <si>
    <t>211213011020000 DIRECCIÓN DE ADMINISTRACIÓN IEC</t>
  </si>
  <si>
    <t>211213011030000 DIRECCION DE VINCULACIÓN Y DESARROLLO CU</t>
  </si>
  <si>
    <t>211213011030100 COORDINACIÓN DE DESARROLLO CULTURAL MUNI</t>
  </si>
  <si>
    <t>211213011030400 COORDINACIÓN DE VINCULACIÓN Y REDES CULT</t>
  </si>
  <si>
    <t>211213011030500 COORDINACIÓN DE FOMENTO AL LIBRO Y LA LE</t>
  </si>
  <si>
    <t>211213011040000 DIRECCIÓN DE FORMACIÓN E INVESTIGACIÓN</t>
  </si>
  <si>
    <t>211213011040100 COOR ACADÉMICA Y DE INVESTIGACIÓN IEC</t>
  </si>
  <si>
    <t>211213011040200 COORDINACIÓN DE CULTURAS POPULARES IEC</t>
  </si>
  <si>
    <t>211213011050000 DIRECCIÓN DE PATRIMONIO CULTURAL</t>
  </si>
  <si>
    <t>211213011050400 COORDINACIÓN DE OPERACIÓN Y EXTENSIÓN PA</t>
  </si>
  <si>
    <t>211213011060000 DIRECCIÓN DE PRODUCCIÓN Y PROGRAMACIÓN C</t>
  </si>
  <si>
    <t>211213011060100 COORDINACIÓN DE OPERACIONES Y PRODUCCIÓN</t>
  </si>
  <si>
    <t>211213011070000 DIRECCIÓN EDITORIAL IEC</t>
  </si>
  <si>
    <t>211213011080000 DIRECCIÓN DE MUSEOS Y ARTES VISUALES</t>
  </si>
  <si>
    <t>211213011090100 COORD DE PATRIMONIO ARQUEOLÓGICO IEC</t>
  </si>
  <si>
    <t>211213011A10000 ÓRGANO INTERNO DE CONTROL IEC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</si>
</sst>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43" fontId="1" fillId="0" borderId="0" applyFont="0" applyFill="0" applyBorder="0" applyAlignment="0" applyProtection="0"/>
    <xf numFmtId="0" fontId="15" fillId="0" borderId="0"/>
  </cellStyleXfs>
  <cellXfs count="8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0" fillId="0" borderId="0" xfId="0" applyAlignment="1">
      <alignment horizontal="left" indent="2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0">
    <cellStyle name="Millares" xfId="1" builtinId="3"/>
    <cellStyle name="Millares 2" xfId="5" xr:uid="{9E5A5598-95B7-419E-8DEF-7B2CF5EF9D58}"/>
    <cellStyle name="Millares 3" xfId="4" xr:uid="{E21960C4-393B-41B6-AA7C-F944EEEE7C42}"/>
    <cellStyle name="Millares 4" xfId="8" xr:uid="{69DF682A-0914-4C6F-8B9E-D11800FC9F4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8AD2DCE0-7ED7-4D5B-85B0-D1200CDEFCA2}"/>
    <cellStyle name="Normal 3" xfId="6" xr:uid="{E6063CFE-234A-4E4C-9DB5-A3BD93A7A142}"/>
    <cellStyle name="Normal 3 9 2" xfId="9" xr:uid="{77DEB22F-4403-4D94-8FD0-BA4DC9D2D3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1193800</xdr:colOff>
      <xdr:row>46</xdr:row>
      <xdr:rowOff>63500</xdr:rowOff>
    </xdr:from>
    <xdr:to>
      <xdr:col>4</xdr:col>
      <xdr:colOff>1092200</xdr:colOff>
      <xdr:row>50</xdr:row>
      <xdr:rowOff>168275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3009E6A-AB62-4004-9F66-1F960C7FD9D5}"/>
            </a:ext>
          </a:extLst>
        </xdr:cNvPr>
        <xdr:cNvSpPr txBox="1"/>
      </xdr:nvSpPr>
      <xdr:spPr>
        <a:xfrm>
          <a:off x="4381500" y="9359900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4"/>
  <sheetViews>
    <sheetView showGridLines="0" tabSelected="1" zoomScale="75" zoomScaleNormal="75" workbookViewId="0">
      <selection activeCell="B9" sqref="B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2" t="s">
        <v>24</v>
      </c>
      <c r="B1" s="73"/>
      <c r="C1" s="73"/>
      <c r="D1" s="73"/>
      <c r="E1" s="73"/>
      <c r="F1" s="73"/>
      <c r="G1" s="74"/>
    </row>
    <row r="2" spans="1:7" ht="15" customHeight="1" x14ac:dyDescent="0.25">
      <c r="A2" s="39" t="s">
        <v>147</v>
      </c>
      <c r="B2" s="40"/>
      <c r="C2" s="40"/>
      <c r="D2" s="40"/>
      <c r="E2" s="40"/>
      <c r="F2" s="40"/>
      <c r="G2" s="41"/>
    </row>
    <row r="3" spans="1:7" ht="15" customHeight="1" x14ac:dyDescent="0.25">
      <c r="A3" s="42" t="s">
        <v>19</v>
      </c>
      <c r="B3" s="43"/>
      <c r="C3" s="43"/>
      <c r="D3" s="43"/>
      <c r="E3" s="43"/>
      <c r="F3" s="43"/>
      <c r="G3" s="44"/>
    </row>
    <row r="4" spans="1:7" ht="15" customHeight="1" x14ac:dyDescent="0.25">
      <c r="A4" s="42" t="s">
        <v>25</v>
      </c>
      <c r="B4" s="43"/>
      <c r="C4" s="43"/>
      <c r="D4" s="43"/>
      <c r="E4" s="43"/>
      <c r="F4" s="43"/>
      <c r="G4" s="44"/>
    </row>
    <row r="5" spans="1:7" ht="15" customHeight="1" x14ac:dyDescent="0.25">
      <c r="A5" s="42" t="s">
        <v>149</v>
      </c>
      <c r="B5" s="43"/>
      <c r="C5" s="43"/>
      <c r="D5" s="43"/>
      <c r="E5" s="43"/>
      <c r="F5" s="43"/>
      <c r="G5" s="44"/>
    </row>
    <row r="6" spans="1:7" x14ac:dyDescent="0.25">
      <c r="A6" s="45" t="s">
        <v>0</v>
      </c>
      <c r="B6" s="46"/>
      <c r="C6" s="46"/>
      <c r="D6" s="46"/>
      <c r="E6" s="46"/>
      <c r="F6" s="46"/>
      <c r="G6" s="47"/>
    </row>
    <row r="7" spans="1:7" ht="15" customHeight="1" x14ac:dyDescent="0.25">
      <c r="A7" s="67" t="s">
        <v>1</v>
      </c>
      <c r="B7" s="69" t="s">
        <v>20</v>
      </c>
      <c r="C7" s="69"/>
      <c r="D7" s="69"/>
      <c r="E7" s="69"/>
      <c r="F7" s="69"/>
      <c r="G7" s="71" t="s">
        <v>21</v>
      </c>
    </row>
    <row r="8" spans="1:7" ht="30" x14ac:dyDescent="0.25">
      <c r="A8" s="68"/>
      <c r="B8" s="6" t="s">
        <v>22</v>
      </c>
      <c r="C8" s="3" t="s">
        <v>5</v>
      </c>
      <c r="D8" s="6" t="s">
        <v>6</v>
      </c>
      <c r="E8" s="6" t="s">
        <v>3</v>
      </c>
      <c r="F8" s="6" t="s">
        <v>4</v>
      </c>
      <c r="G8" s="70"/>
    </row>
    <row r="9" spans="1:7" ht="15.75" customHeight="1" x14ac:dyDescent="0.25">
      <c r="A9" s="7" t="s">
        <v>26</v>
      </c>
      <c r="B9" s="8">
        <f t="shared" ref="B9:G9" si="0">SUM(B10:B29)</f>
        <v>254375543.13999999</v>
      </c>
      <c r="C9" s="8">
        <f t="shared" si="0"/>
        <v>137615897.59</v>
      </c>
      <c r="D9" s="8">
        <f t="shared" si="0"/>
        <v>391991440.72999996</v>
      </c>
      <c r="E9" s="8">
        <f t="shared" si="0"/>
        <v>356225178.75999999</v>
      </c>
      <c r="F9" s="8">
        <f t="shared" si="0"/>
        <v>354731079.81999999</v>
      </c>
      <c r="G9" s="8">
        <f t="shared" si="0"/>
        <v>35766261.969999991</v>
      </c>
    </row>
    <row r="10" spans="1:7" x14ac:dyDescent="0.25">
      <c r="A10" s="66" t="s">
        <v>150</v>
      </c>
      <c r="B10" s="37">
        <v>8554062.4600000009</v>
      </c>
      <c r="C10" s="37">
        <v>3217580.05</v>
      </c>
      <c r="D10" s="37">
        <v>11771642.510000002</v>
      </c>
      <c r="E10" s="37">
        <v>8140923.1299999999</v>
      </c>
      <c r="F10" s="37">
        <v>8139285.7199999997</v>
      </c>
      <c r="G10" s="37">
        <v>3630719.3800000018</v>
      </c>
    </row>
    <row r="11" spans="1:7" x14ac:dyDescent="0.25">
      <c r="A11" s="66" t="s">
        <v>151</v>
      </c>
      <c r="B11" s="37">
        <v>930304</v>
      </c>
      <c r="C11" s="37">
        <v>849055.42</v>
      </c>
      <c r="D11" s="37">
        <v>1779359.42</v>
      </c>
      <c r="E11" s="37">
        <v>1506167.97</v>
      </c>
      <c r="F11" s="37">
        <v>1506167.97</v>
      </c>
      <c r="G11" s="37">
        <v>273191.44999999995</v>
      </c>
    </row>
    <row r="12" spans="1:7" x14ac:dyDescent="0.25">
      <c r="A12" s="66" t="s">
        <v>152</v>
      </c>
      <c r="B12" s="37">
        <v>3277486.97</v>
      </c>
      <c r="C12" s="37">
        <v>62374851.869999997</v>
      </c>
      <c r="D12" s="37">
        <v>65652338.839999996</v>
      </c>
      <c r="E12" s="37">
        <v>64783874.740000002</v>
      </c>
      <c r="F12" s="37">
        <v>64783874.740000002</v>
      </c>
      <c r="G12" s="37">
        <v>868464.09999999404</v>
      </c>
    </row>
    <row r="13" spans="1:7" s="65" customFormat="1" x14ac:dyDescent="0.25">
      <c r="A13" s="66" t="s">
        <v>153</v>
      </c>
      <c r="B13" s="37">
        <v>638719</v>
      </c>
      <c r="C13" s="37">
        <v>-2389.7199999999998</v>
      </c>
      <c r="D13" s="37">
        <v>636329.28</v>
      </c>
      <c r="E13" s="37">
        <v>599543.43999999994</v>
      </c>
      <c r="F13" s="37">
        <v>599543.43999999994</v>
      </c>
      <c r="G13" s="37">
        <v>36785.840000000084</v>
      </c>
    </row>
    <row r="14" spans="1:7" s="65" customFormat="1" x14ac:dyDescent="0.25">
      <c r="A14" s="66" t="s">
        <v>154</v>
      </c>
      <c r="B14" s="37">
        <v>22376079.460000001</v>
      </c>
      <c r="C14" s="37">
        <v>3152676.37</v>
      </c>
      <c r="D14" s="37">
        <v>25528755.830000002</v>
      </c>
      <c r="E14" s="37">
        <v>21487060.98</v>
      </c>
      <c r="F14" s="37">
        <v>21362460.620000001</v>
      </c>
      <c r="G14" s="37">
        <v>4041694.8500000015</v>
      </c>
    </row>
    <row r="15" spans="1:7" s="65" customFormat="1" x14ac:dyDescent="0.25">
      <c r="A15" s="66" t="s">
        <v>155</v>
      </c>
      <c r="B15" s="37">
        <v>3801596.56</v>
      </c>
      <c r="C15" s="37">
        <v>730511.02</v>
      </c>
      <c r="D15" s="37">
        <v>4532107.58</v>
      </c>
      <c r="E15" s="37">
        <v>4181657.47</v>
      </c>
      <c r="F15" s="37">
        <v>4180108.09</v>
      </c>
      <c r="G15" s="37">
        <v>350450.10999999987</v>
      </c>
    </row>
    <row r="16" spans="1:7" s="65" customFormat="1" x14ac:dyDescent="0.25">
      <c r="A16" s="66" t="s">
        <v>156</v>
      </c>
      <c r="B16" s="37">
        <v>11983167.189999999</v>
      </c>
      <c r="C16" s="37">
        <v>93951.75</v>
      </c>
      <c r="D16" s="37">
        <v>12077118.939999999</v>
      </c>
      <c r="E16" s="37">
        <v>11817402</v>
      </c>
      <c r="F16" s="37">
        <v>11817402</v>
      </c>
      <c r="G16" s="37">
        <v>259716.93999999948</v>
      </c>
    </row>
    <row r="17" spans="1:7" s="65" customFormat="1" x14ac:dyDescent="0.25">
      <c r="A17" s="66" t="s">
        <v>157</v>
      </c>
      <c r="B17" s="37">
        <v>2729869.8</v>
      </c>
      <c r="C17" s="37">
        <v>-570309.07999999996</v>
      </c>
      <c r="D17" s="37">
        <v>2159560.7199999997</v>
      </c>
      <c r="E17" s="37">
        <v>1884271.67</v>
      </c>
      <c r="F17" s="37">
        <v>1884271.67</v>
      </c>
      <c r="G17" s="37">
        <v>275289.04999999981</v>
      </c>
    </row>
    <row r="18" spans="1:7" s="65" customFormat="1" x14ac:dyDescent="0.25">
      <c r="A18" s="66" t="s">
        <v>158</v>
      </c>
      <c r="B18" s="37">
        <v>20983613.32</v>
      </c>
      <c r="C18" s="37">
        <v>746384.85</v>
      </c>
      <c r="D18" s="37">
        <v>21729998.170000002</v>
      </c>
      <c r="E18" s="37">
        <v>19462980.859999999</v>
      </c>
      <c r="F18" s="37">
        <v>19018507.91</v>
      </c>
      <c r="G18" s="37">
        <v>2267017.3100000024</v>
      </c>
    </row>
    <row r="19" spans="1:7" s="65" customFormat="1" x14ac:dyDescent="0.25">
      <c r="A19" s="66" t="s">
        <v>159</v>
      </c>
      <c r="B19" s="37">
        <v>14000000</v>
      </c>
      <c r="C19" s="37">
        <v>5093538.7699999996</v>
      </c>
      <c r="D19" s="37">
        <v>19093538.77</v>
      </c>
      <c r="E19" s="37">
        <v>18683258.32</v>
      </c>
      <c r="F19" s="37">
        <v>18683258.32</v>
      </c>
      <c r="G19" s="37">
        <v>410280.44999999925</v>
      </c>
    </row>
    <row r="20" spans="1:7" s="65" customFormat="1" x14ac:dyDescent="0.25">
      <c r="A20" s="66" t="s">
        <v>160</v>
      </c>
      <c r="B20" s="37">
        <v>12477415.189999999</v>
      </c>
      <c r="C20" s="37">
        <v>-401207.02</v>
      </c>
      <c r="D20" s="37">
        <v>12076208.17</v>
      </c>
      <c r="E20" s="37">
        <v>10021071.85</v>
      </c>
      <c r="F20" s="37">
        <v>9945142.0600000005</v>
      </c>
      <c r="G20" s="37">
        <v>2055136.3200000003</v>
      </c>
    </row>
    <row r="21" spans="1:7" s="65" customFormat="1" x14ac:dyDescent="0.25">
      <c r="A21" s="66" t="s">
        <v>161</v>
      </c>
      <c r="B21" s="37">
        <v>877039.51</v>
      </c>
      <c r="C21" s="37">
        <v>-36969.56</v>
      </c>
      <c r="D21" s="37">
        <v>840069.95</v>
      </c>
      <c r="E21" s="37">
        <v>740220.51</v>
      </c>
      <c r="F21" s="37">
        <v>740220.51</v>
      </c>
      <c r="G21" s="37">
        <v>99849.439999999944</v>
      </c>
    </row>
    <row r="22" spans="1:7" s="65" customFormat="1" x14ac:dyDescent="0.25">
      <c r="A22" s="66" t="s">
        <v>162</v>
      </c>
      <c r="B22" s="37">
        <v>43448559.420000002</v>
      </c>
      <c r="C22" s="37">
        <v>-945324.27</v>
      </c>
      <c r="D22" s="37">
        <v>42503235.149999999</v>
      </c>
      <c r="E22" s="37">
        <v>39625860.57</v>
      </c>
      <c r="F22" s="37">
        <v>39625860.57</v>
      </c>
      <c r="G22" s="37">
        <v>2877374.5799999982</v>
      </c>
    </row>
    <row r="23" spans="1:7" s="65" customFormat="1" x14ac:dyDescent="0.25">
      <c r="A23" s="66" t="s">
        <v>163</v>
      </c>
      <c r="B23" s="37">
        <v>13482060.77</v>
      </c>
      <c r="C23" s="37">
        <v>15049011.59</v>
      </c>
      <c r="D23" s="37">
        <v>28531072.359999999</v>
      </c>
      <c r="E23" s="37">
        <v>27612847.190000001</v>
      </c>
      <c r="F23" s="37">
        <v>27596104.039999999</v>
      </c>
      <c r="G23" s="37">
        <v>918225.16999999806</v>
      </c>
    </row>
    <row r="24" spans="1:7" s="65" customFormat="1" x14ac:dyDescent="0.25">
      <c r="A24" s="66" t="s">
        <v>164</v>
      </c>
      <c r="B24" s="37">
        <v>36348870.670000002</v>
      </c>
      <c r="C24" s="37">
        <v>20185416.300000001</v>
      </c>
      <c r="D24" s="37">
        <v>56534286.969999999</v>
      </c>
      <c r="E24" s="37">
        <v>45613712.950000003</v>
      </c>
      <c r="F24" s="37">
        <v>45472614.880000003</v>
      </c>
      <c r="G24" s="37">
        <v>10920574.019999996</v>
      </c>
    </row>
    <row r="25" spans="1:7" s="65" customFormat="1" x14ac:dyDescent="0.25">
      <c r="A25" s="66" t="s">
        <v>165</v>
      </c>
      <c r="B25" s="37">
        <v>11659448.630000001</v>
      </c>
      <c r="C25" s="37">
        <v>8257408.2199999997</v>
      </c>
      <c r="D25" s="37">
        <v>19916856.850000001</v>
      </c>
      <c r="E25" s="37">
        <v>18267266.579999998</v>
      </c>
      <c r="F25" s="37">
        <v>17849843.219999999</v>
      </c>
      <c r="G25" s="37">
        <v>1649590.2700000033</v>
      </c>
    </row>
    <row r="26" spans="1:7" s="65" customFormat="1" x14ac:dyDescent="0.25">
      <c r="A26" s="66" t="s">
        <v>166</v>
      </c>
      <c r="B26" s="37">
        <v>6457816.5</v>
      </c>
      <c r="C26" s="37">
        <v>5338062.0599999996</v>
      </c>
      <c r="D26" s="37">
        <v>11795878.559999999</v>
      </c>
      <c r="E26" s="37">
        <v>11202834.789999999</v>
      </c>
      <c r="F26" s="37">
        <v>11176204.17</v>
      </c>
      <c r="G26" s="37">
        <v>593043.76999999955</v>
      </c>
    </row>
    <row r="27" spans="1:7" x14ac:dyDescent="0.25">
      <c r="A27" s="66" t="s">
        <v>167</v>
      </c>
      <c r="B27" s="37">
        <v>33067810.690000001</v>
      </c>
      <c r="C27" s="37">
        <v>14760458.630000001</v>
      </c>
      <c r="D27" s="37">
        <v>47828269.32</v>
      </c>
      <c r="E27" s="37">
        <v>44029522.07</v>
      </c>
      <c r="F27" s="37">
        <v>43785508.219999999</v>
      </c>
      <c r="G27" s="37">
        <v>3798747.25</v>
      </c>
    </row>
    <row r="28" spans="1:7" x14ac:dyDescent="0.25">
      <c r="A28" s="66" t="s">
        <v>168</v>
      </c>
      <c r="B28" s="37">
        <v>6000000</v>
      </c>
      <c r="C28" s="37">
        <v>-325000</v>
      </c>
      <c r="D28" s="37">
        <v>5675000</v>
      </c>
      <c r="E28" s="37">
        <v>5675000</v>
      </c>
      <c r="F28" s="37">
        <v>5675000</v>
      </c>
      <c r="G28" s="37">
        <v>0</v>
      </c>
    </row>
    <row r="29" spans="1:7" x14ac:dyDescent="0.25">
      <c r="A29" s="66" t="s">
        <v>169</v>
      </c>
      <c r="B29" s="37">
        <v>1281623</v>
      </c>
      <c r="C29" s="37">
        <v>48190.34</v>
      </c>
      <c r="D29" s="37">
        <v>1329813.3400000001</v>
      </c>
      <c r="E29" s="37">
        <v>889701.67</v>
      </c>
      <c r="F29" s="37">
        <v>889701.67</v>
      </c>
      <c r="G29" s="37">
        <v>440111.67000000004</v>
      </c>
    </row>
    <row r="30" spans="1:7" x14ac:dyDescent="0.25">
      <c r="A30" s="9" t="s">
        <v>2</v>
      </c>
      <c r="B30" s="16"/>
      <c r="C30" s="16"/>
      <c r="D30" s="16"/>
      <c r="E30" s="16"/>
      <c r="F30" s="16"/>
      <c r="G30" s="16"/>
    </row>
    <row r="31" spans="1:7" x14ac:dyDescent="0.25">
      <c r="A31" s="1" t="s">
        <v>35</v>
      </c>
      <c r="B31" s="2">
        <f>SUM(B32:B39)</f>
        <v>1467500</v>
      </c>
      <c r="C31" s="2">
        <f t="shared" ref="C31:G31" si="1">SUM(C32:C39)</f>
        <v>1870357</v>
      </c>
      <c r="D31" s="2">
        <f t="shared" si="1"/>
        <v>3337857</v>
      </c>
      <c r="E31" s="2">
        <f t="shared" si="1"/>
        <v>2962754</v>
      </c>
      <c r="F31" s="2">
        <f t="shared" si="1"/>
        <v>2962754</v>
      </c>
      <c r="G31" s="2">
        <f t="shared" si="1"/>
        <v>375103</v>
      </c>
    </row>
    <row r="32" spans="1:7" x14ac:dyDescent="0.25">
      <c r="A32" s="25" t="s">
        <v>27</v>
      </c>
      <c r="B32" s="37">
        <v>1467500</v>
      </c>
      <c r="C32" s="37">
        <v>70357</v>
      </c>
      <c r="D32" s="37">
        <v>1537857</v>
      </c>
      <c r="E32" s="37">
        <v>1162754</v>
      </c>
      <c r="F32" s="37">
        <v>1162754</v>
      </c>
      <c r="G32" s="37">
        <v>375103</v>
      </c>
    </row>
    <row r="33" spans="1:7" x14ac:dyDescent="0.25">
      <c r="A33" s="25" t="s">
        <v>28</v>
      </c>
      <c r="B33" s="37">
        <v>0</v>
      </c>
      <c r="C33" s="37">
        <v>300000</v>
      </c>
      <c r="D33" s="37">
        <v>300000</v>
      </c>
      <c r="E33" s="37">
        <v>300000</v>
      </c>
      <c r="F33" s="37">
        <v>300000</v>
      </c>
      <c r="G33" s="37">
        <v>0</v>
      </c>
    </row>
    <row r="34" spans="1:7" x14ac:dyDescent="0.25">
      <c r="A34" s="25" t="s">
        <v>29</v>
      </c>
      <c r="B34" s="37">
        <v>0</v>
      </c>
      <c r="C34" s="37">
        <v>1500000</v>
      </c>
      <c r="D34" s="37">
        <v>1500000</v>
      </c>
      <c r="E34" s="37">
        <v>1500000</v>
      </c>
      <c r="F34" s="37">
        <v>1500000</v>
      </c>
      <c r="G34" s="37">
        <v>0</v>
      </c>
    </row>
    <row r="35" spans="1:7" x14ac:dyDescent="0.25">
      <c r="A35" s="25" t="s">
        <v>30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</row>
    <row r="36" spans="1:7" x14ac:dyDescent="0.25">
      <c r="A36" s="25" t="s">
        <v>31</v>
      </c>
      <c r="B36" s="37">
        <v>0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</row>
    <row r="37" spans="1:7" x14ac:dyDescent="0.25">
      <c r="A37" s="25" t="s">
        <v>32</v>
      </c>
      <c r="B37" s="37">
        <v>0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</row>
    <row r="38" spans="1:7" x14ac:dyDescent="0.25">
      <c r="A38" s="25" t="s">
        <v>33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</row>
    <row r="39" spans="1:7" x14ac:dyDescent="0.25">
      <c r="A39" s="25" t="s">
        <v>34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</row>
    <row r="40" spans="1:7" x14ac:dyDescent="0.25">
      <c r="A40" s="9" t="s">
        <v>2</v>
      </c>
      <c r="B40" s="16"/>
      <c r="C40" s="16"/>
      <c r="D40" s="16">
        <v>0</v>
      </c>
      <c r="E40" s="16"/>
      <c r="F40" s="16"/>
      <c r="G40" s="16">
        <v>0</v>
      </c>
    </row>
    <row r="41" spans="1:7" x14ac:dyDescent="0.25">
      <c r="A41" s="1" t="s">
        <v>23</v>
      </c>
      <c r="B41" s="2">
        <f t="shared" ref="B41:G41" si="2">SUM(B31,B9)</f>
        <v>255843043.13999999</v>
      </c>
      <c r="C41" s="2">
        <f t="shared" si="2"/>
        <v>139486254.59</v>
      </c>
      <c r="D41" s="2">
        <f t="shared" si="2"/>
        <v>395329297.72999996</v>
      </c>
      <c r="E41" s="2">
        <f t="shared" si="2"/>
        <v>359187932.75999999</v>
      </c>
      <c r="F41" s="2">
        <f t="shared" si="2"/>
        <v>357693833.81999999</v>
      </c>
      <c r="G41" s="2">
        <f t="shared" si="2"/>
        <v>36141364.969999991</v>
      </c>
    </row>
    <row r="42" spans="1:7" x14ac:dyDescent="0.25">
      <c r="A42" s="18"/>
      <c r="B42" s="18"/>
      <c r="C42" s="18"/>
      <c r="D42" s="18"/>
      <c r="E42" s="18"/>
      <c r="F42" s="18"/>
      <c r="G42" s="18"/>
    </row>
    <row r="44" spans="1:7" x14ac:dyDescent="0.25">
      <c r="A44" s="64" t="s">
        <v>148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30:G31 B9:G9 B40:G41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scale="51" orientation="portrait" horizontalDpi="1200" verticalDpi="1200" r:id="rId1"/>
  <ignoredErrors>
    <ignoredError sqref="B30:G31 C9:G9 B41:G4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7" t="s">
        <v>36</v>
      </c>
      <c r="B1" s="77"/>
      <c r="C1" s="77"/>
      <c r="D1" s="77"/>
      <c r="E1" s="77"/>
      <c r="F1" s="77"/>
      <c r="G1" s="77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56" t="s">
        <v>37</v>
      </c>
      <c r="B3" s="57"/>
      <c r="C3" s="57"/>
      <c r="D3" s="57"/>
      <c r="E3" s="57"/>
      <c r="F3" s="57"/>
      <c r="G3" s="58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6" t="s">
        <v>38</v>
      </c>
      <c r="B5" s="57"/>
      <c r="C5" s="57"/>
      <c r="D5" s="57"/>
      <c r="E5" s="57"/>
      <c r="F5" s="57"/>
      <c r="G5" s="58"/>
    </row>
    <row r="6" spans="1:7" x14ac:dyDescent="0.25">
      <c r="A6" s="75" t="s">
        <v>39</v>
      </c>
      <c r="B6" s="11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83.25" customHeight="1" x14ac:dyDescent="0.25">
      <c r="A7" s="76"/>
      <c r="B7" s="32" t="s">
        <v>40</v>
      </c>
      <c r="C7" s="76"/>
      <c r="D7" s="76"/>
      <c r="E7" s="76"/>
      <c r="F7" s="76"/>
      <c r="G7" s="76"/>
    </row>
    <row r="8" spans="1:7" ht="30" x14ac:dyDescent="0.25">
      <c r="A8" s="33" t="s">
        <v>41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5" t="s">
        <v>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42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43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44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45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12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13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46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47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5" t="s">
        <v>48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49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50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14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15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51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5" t="s">
        <v>16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52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35" t="s">
        <v>53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18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54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8" t="s">
        <v>55</v>
      </c>
      <c r="B1" s="78"/>
      <c r="C1" s="78"/>
      <c r="D1" s="78"/>
      <c r="E1" s="78"/>
      <c r="F1" s="78"/>
      <c r="G1" s="78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56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38</v>
      </c>
      <c r="B5" s="43"/>
      <c r="C5" s="43"/>
      <c r="D5" s="43"/>
      <c r="E5" s="43"/>
      <c r="F5" s="43"/>
      <c r="G5" s="44"/>
    </row>
    <row r="6" spans="1:7" x14ac:dyDescent="0.25">
      <c r="A6" s="79" t="s">
        <v>57</v>
      </c>
      <c r="B6" s="11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57.75" customHeight="1" x14ac:dyDescent="0.25">
      <c r="A7" s="80"/>
      <c r="B7" s="12" t="s">
        <v>40</v>
      </c>
      <c r="C7" s="76"/>
      <c r="D7" s="76"/>
      <c r="E7" s="76"/>
      <c r="F7" s="76"/>
      <c r="G7" s="76"/>
    </row>
    <row r="8" spans="1:7" x14ac:dyDescent="0.25">
      <c r="A8" s="7" t="s">
        <v>58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0" t="s">
        <v>59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60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61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62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63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64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65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67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7"/>
      <c r="B18" s="15"/>
      <c r="C18" s="15"/>
      <c r="D18" s="15"/>
      <c r="E18" s="15"/>
      <c r="F18" s="15"/>
      <c r="G18" s="15"/>
    </row>
    <row r="19" spans="1:7" x14ac:dyDescent="0.25">
      <c r="A19" s="1" t="s">
        <v>68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0" t="s">
        <v>59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60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61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62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63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64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65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67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70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8" t="s">
        <v>71</v>
      </c>
      <c r="B1" s="78"/>
      <c r="C1" s="78"/>
      <c r="D1" s="78"/>
      <c r="E1" s="78"/>
      <c r="F1" s="78"/>
      <c r="G1" s="78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72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2" t="s">
        <v>39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11">
        <f>+F5+1</f>
        <v>2022</v>
      </c>
    </row>
    <row r="6" spans="1:7" ht="32.25" x14ac:dyDescent="0.25">
      <c r="A6" s="71"/>
      <c r="B6" s="84"/>
      <c r="C6" s="84"/>
      <c r="D6" s="84"/>
      <c r="E6" s="84"/>
      <c r="F6" s="84"/>
      <c r="G6" s="12" t="s">
        <v>73</v>
      </c>
    </row>
    <row r="7" spans="1:7" x14ac:dyDescent="0.25">
      <c r="A7" s="24" t="s">
        <v>41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5" t="s">
        <v>74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75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76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77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78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79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80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81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82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83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84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85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47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5" t="s">
        <v>86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87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88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89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90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5"/>
      <c r="B27" s="22"/>
      <c r="C27" s="22"/>
      <c r="D27" s="22"/>
      <c r="E27" s="22"/>
      <c r="F27" s="22"/>
      <c r="G27" s="22"/>
    </row>
    <row r="28" spans="1:7" x14ac:dyDescent="0.25">
      <c r="A28" s="1" t="s">
        <v>51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0" t="s">
        <v>16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5"/>
      <c r="B30" s="22"/>
      <c r="C30" s="22"/>
      <c r="D30" s="22"/>
      <c r="E30" s="22"/>
      <c r="F30" s="22"/>
      <c r="G30" s="22"/>
    </row>
    <row r="31" spans="1:7" x14ac:dyDescent="0.25">
      <c r="A31" s="1" t="s">
        <v>91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2"/>
      <c r="C32" s="22"/>
      <c r="D32" s="22"/>
      <c r="E32" s="22"/>
      <c r="F32" s="22"/>
      <c r="G32" s="22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29" t="s">
        <v>53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92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1" t="s">
        <v>93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81" t="s">
        <v>94</v>
      </c>
      <c r="B39" s="81"/>
      <c r="C39" s="81"/>
      <c r="D39" s="81"/>
      <c r="E39" s="81"/>
      <c r="F39" s="81"/>
      <c r="G39" s="81"/>
    </row>
    <row r="40" spans="1:7" x14ac:dyDescent="0.25">
      <c r="A40" s="81" t="s">
        <v>95</v>
      </c>
      <c r="B40" s="81"/>
      <c r="C40" s="81"/>
      <c r="D40" s="81"/>
      <c r="E40" s="81"/>
      <c r="F40" s="81"/>
      <c r="G40" s="8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8" t="s">
        <v>96</v>
      </c>
      <c r="B1" s="78"/>
      <c r="C1" s="78"/>
      <c r="D1" s="78"/>
      <c r="E1" s="78"/>
      <c r="F1" s="78"/>
      <c r="G1" s="78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97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5" t="s">
        <v>57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11">
        <v>2022</v>
      </c>
    </row>
    <row r="6" spans="1:7" ht="48.75" customHeight="1" x14ac:dyDescent="0.25">
      <c r="A6" s="86"/>
      <c r="B6" s="84"/>
      <c r="C6" s="84"/>
      <c r="D6" s="84"/>
      <c r="E6" s="84"/>
      <c r="F6" s="84"/>
      <c r="G6" s="12" t="s">
        <v>98</v>
      </c>
    </row>
    <row r="7" spans="1:7" x14ac:dyDescent="0.25">
      <c r="A7" s="7" t="s">
        <v>58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0" t="s">
        <v>59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60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61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62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63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64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65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66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67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68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0" t="s">
        <v>59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60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61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62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63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64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65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69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67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99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81" t="s">
        <v>94</v>
      </c>
      <c r="B32" s="81"/>
      <c r="C32" s="81"/>
      <c r="D32" s="81"/>
      <c r="E32" s="81"/>
      <c r="F32" s="81"/>
      <c r="G32" s="81"/>
    </row>
    <row r="33" spans="1:7" x14ac:dyDescent="0.25">
      <c r="A33" s="81" t="s">
        <v>95</v>
      </c>
      <c r="B33" s="81"/>
      <c r="C33" s="81"/>
      <c r="D33" s="81"/>
      <c r="E33" s="81"/>
      <c r="F33" s="81"/>
      <c r="G33" s="8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7" t="s">
        <v>100</v>
      </c>
      <c r="B1" s="87"/>
      <c r="C1" s="87"/>
      <c r="D1" s="87"/>
      <c r="E1" s="87"/>
      <c r="F1" s="87"/>
    </row>
    <row r="2" spans="1:6" ht="20.100000000000001" customHeight="1" x14ac:dyDescent="0.25">
      <c r="A2" s="39" t="e">
        <f>#REF!</f>
        <v>#REF!</v>
      </c>
      <c r="B2" s="59"/>
      <c r="C2" s="59"/>
      <c r="D2" s="59"/>
      <c r="E2" s="59"/>
      <c r="F2" s="60"/>
    </row>
    <row r="3" spans="1:6" ht="29.25" customHeight="1" x14ac:dyDescent="0.25">
      <c r="A3" s="61" t="s">
        <v>101</v>
      </c>
      <c r="B3" s="62"/>
      <c r="C3" s="62"/>
      <c r="D3" s="62"/>
      <c r="E3" s="62"/>
      <c r="F3" s="63"/>
    </row>
    <row r="4" spans="1:6" ht="35.25" customHeight="1" x14ac:dyDescent="0.25">
      <c r="A4" s="49"/>
      <c r="B4" s="49" t="s">
        <v>102</v>
      </c>
      <c r="C4" s="49" t="s">
        <v>103</v>
      </c>
      <c r="D4" s="49" t="s">
        <v>104</v>
      </c>
      <c r="E4" s="49" t="s">
        <v>105</v>
      </c>
      <c r="F4" s="49" t="s">
        <v>106</v>
      </c>
    </row>
    <row r="5" spans="1:6" ht="12.75" customHeight="1" x14ac:dyDescent="0.25">
      <c r="A5" s="5" t="s">
        <v>107</v>
      </c>
      <c r="B5" s="17"/>
      <c r="C5" s="17"/>
      <c r="D5" s="17"/>
      <c r="E5" s="17"/>
      <c r="F5" s="17"/>
    </row>
    <row r="6" spans="1:6" ht="30" x14ac:dyDescent="0.25">
      <c r="A6" s="21" t="s">
        <v>108</v>
      </c>
      <c r="B6" s="22"/>
      <c r="C6" s="22"/>
      <c r="D6" s="22"/>
      <c r="E6" s="22"/>
      <c r="F6" s="22"/>
    </row>
    <row r="7" spans="1:6" ht="15" x14ac:dyDescent="0.25">
      <c r="A7" s="21" t="s">
        <v>109</v>
      </c>
      <c r="B7" s="22"/>
      <c r="C7" s="22"/>
      <c r="D7" s="22"/>
      <c r="E7" s="22"/>
      <c r="F7" s="22"/>
    </row>
    <row r="8" spans="1:6" ht="15" x14ac:dyDescent="0.25">
      <c r="A8" s="29"/>
      <c r="B8" s="15"/>
      <c r="C8" s="15"/>
      <c r="D8" s="15"/>
      <c r="E8" s="15"/>
      <c r="F8" s="15"/>
    </row>
    <row r="9" spans="1:6" ht="15" x14ac:dyDescent="0.25">
      <c r="A9" s="5" t="s">
        <v>110</v>
      </c>
      <c r="B9" s="15"/>
      <c r="C9" s="15"/>
      <c r="D9" s="15"/>
      <c r="E9" s="15"/>
      <c r="F9" s="15"/>
    </row>
    <row r="10" spans="1:6" ht="15" x14ac:dyDescent="0.25">
      <c r="A10" s="21" t="s">
        <v>111</v>
      </c>
      <c r="B10" s="22"/>
      <c r="C10" s="22"/>
      <c r="D10" s="22"/>
      <c r="E10" s="22"/>
      <c r="F10" s="22"/>
    </row>
    <row r="11" spans="1:6" ht="15" x14ac:dyDescent="0.25">
      <c r="A11" s="38" t="s">
        <v>112</v>
      </c>
      <c r="B11" s="22"/>
      <c r="C11" s="22"/>
      <c r="D11" s="22"/>
      <c r="E11" s="22"/>
      <c r="F11" s="22"/>
    </row>
    <row r="12" spans="1:6" ht="15" x14ac:dyDescent="0.25">
      <c r="A12" s="38" t="s">
        <v>113</v>
      </c>
      <c r="B12" s="22"/>
      <c r="C12" s="22"/>
      <c r="D12" s="22"/>
      <c r="E12" s="22"/>
      <c r="F12" s="22"/>
    </row>
    <row r="13" spans="1:6" ht="15" x14ac:dyDescent="0.25">
      <c r="A13" s="38" t="s">
        <v>114</v>
      </c>
      <c r="B13" s="22"/>
      <c r="C13" s="22"/>
      <c r="D13" s="22"/>
      <c r="E13" s="22"/>
      <c r="F13" s="22"/>
    </row>
    <row r="14" spans="1:6" ht="15" x14ac:dyDescent="0.25">
      <c r="A14" s="21" t="s">
        <v>115</v>
      </c>
      <c r="B14" s="22"/>
      <c r="C14" s="22"/>
      <c r="D14" s="22"/>
      <c r="E14" s="22"/>
      <c r="F14" s="22"/>
    </row>
    <row r="15" spans="1:6" ht="15" x14ac:dyDescent="0.25">
      <c r="A15" s="38" t="s">
        <v>112</v>
      </c>
      <c r="B15" s="22"/>
      <c r="C15" s="22"/>
      <c r="D15" s="22"/>
      <c r="E15" s="22"/>
      <c r="F15" s="22"/>
    </row>
    <row r="16" spans="1:6" ht="15" x14ac:dyDescent="0.25">
      <c r="A16" s="38" t="s">
        <v>113</v>
      </c>
      <c r="B16" s="22"/>
      <c r="C16" s="22"/>
      <c r="D16" s="22"/>
      <c r="E16" s="22"/>
      <c r="F16" s="22"/>
    </row>
    <row r="17" spans="1:6" ht="15" x14ac:dyDescent="0.25">
      <c r="A17" s="38" t="s">
        <v>114</v>
      </c>
      <c r="B17" s="22"/>
      <c r="C17" s="22"/>
      <c r="D17" s="22"/>
      <c r="E17" s="22"/>
      <c r="F17" s="22"/>
    </row>
    <row r="18" spans="1:6" ht="15" x14ac:dyDescent="0.25">
      <c r="A18" s="21" t="s">
        <v>116</v>
      </c>
      <c r="B18" s="50"/>
      <c r="C18" s="22"/>
      <c r="D18" s="22"/>
      <c r="E18" s="22"/>
      <c r="F18" s="22"/>
    </row>
    <row r="19" spans="1:6" ht="15" x14ac:dyDescent="0.25">
      <c r="A19" s="21" t="s">
        <v>117</v>
      </c>
      <c r="B19" s="22"/>
      <c r="C19" s="22"/>
      <c r="D19" s="22"/>
      <c r="E19" s="22"/>
      <c r="F19" s="22"/>
    </row>
    <row r="20" spans="1:6" ht="30" x14ac:dyDescent="0.25">
      <c r="A20" s="21" t="s">
        <v>118</v>
      </c>
      <c r="B20" s="51"/>
      <c r="C20" s="51"/>
      <c r="D20" s="51"/>
      <c r="E20" s="51"/>
      <c r="F20" s="51"/>
    </row>
    <row r="21" spans="1:6" ht="30" x14ac:dyDescent="0.25">
      <c r="A21" s="21" t="s">
        <v>119</v>
      </c>
      <c r="B21" s="51"/>
      <c r="C21" s="51"/>
      <c r="D21" s="51"/>
      <c r="E21" s="51"/>
      <c r="F21" s="51"/>
    </row>
    <row r="22" spans="1:6" ht="30" x14ac:dyDescent="0.25">
      <c r="A22" s="21" t="s">
        <v>120</v>
      </c>
      <c r="B22" s="51"/>
      <c r="C22" s="51"/>
      <c r="D22" s="51"/>
      <c r="E22" s="51"/>
      <c r="F22" s="51"/>
    </row>
    <row r="23" spans="1:6" ht="15" x14ac:dyDescent="0.25">
      <c r="A23" s="21" t="s">
        <v>121</v>
      </c>
      <c r="B23" s="51"/>
      <c r="C23" s="51"/>
      <c r="D23" s="51"/>
      <c r="E23" s="51"/>
      <c r="F23" s="51"/>
    </row>
    <row r="24" spans="1:6" ht="15" x14ac:dyDescent="0.25">
      <c r="A24" s="21" t="s">
        <v>122</v>
      </c>
      <c r="B24" s="52"/>
      <c r="C24" s="22"/>
      <c r="D24" s="22"/>
      <c r="E24" s="22"/>
      <c r="F24" s="22"/>
    </row>
    <row r="25" spans="1:6" ht="15" x14ac:dyDescent="0.25">
      <c r="A25" s="21" t="s">
        <v>123</v>
      </c>
      <c r="B25" s="52"/>
      <c r="C25" s="22"/>
      <c r="D25" s="22"/>
      <c r="E25" s="22"/>
      <c r="F25" s="22"/>
    </row>
    <row r="26" spans="1:6" ht="15" x14ac:dyDescent="0.25">
      <c r="A26" s="29"/>
      <c r="B26" s="15"/>
      <c r="C26" s="15"/>
      <c r="D26" s="15"/>
      <c r="E26" s="15"/>
      <c r="F26" s="15"/>
    </row>
    <row r="27" spans="1:6" ht="15" x14ac:dyDescent="0.25">
      <c r="A27" s="5" t="s">
        <v>124</v>
      </c>
      <c r="B27" s="15"/>
      <c r="C27" s="15"/>
      <c r="D27" s="15"/>
      <c r="E27" s="15"/>
      <c r="F27" s="15"/>
    </row>
    <row r="28" spans="1:6" ht="15" x14ac:dyDescent="0.25">
      <c r="A28" s="21" t="s">
        <v>125</v>
      </c>
      <c r="B28" s="22"/>
      <c r="C28" s="22"/>
      <c r="D28" s="22"/>
      <c r="E28" s="22"/>
      <c r="F28" s="22"/>
    </row>
    <row r="29" spans="1:6" ht="15" x14ac:dyDescent="0.25">
      <c r="A29" s="29"/>
      <c r="B29" s="15"/>
      <c r="C29" s="15"/>
      <c r="D29" s="15"/>
      <c r="E29" s="15"/>
      <c r="F29" s="15"/>
    </row>
    <row r="30" spans="1:6" ht="15" x14ac:dyDescent="0.25">
      <c r="A30" s="5" t="s">
        <v>126</v>
      </c>
      <c r="B30" s="15"/>
      <c r="C30" s="15"/>
      <c r="D30" s="15"/>
      <c r="E30" s="15"/>
      <c r="F30" s="15"/>
    </row>
    <row r="31" spans="1:6" ht="15" x14ac:dyDescent="0.25">
      <c r="A31" s="21" t="s">
        <v>111</v>
      </c>
      <c r="B31" s="22"/>
      <c r="C31" s="22"/>
      <c r="D31" s="22"/>
      <c r="E31" s="22"/>
      <c r="F31" s="22"/>
    </row>
    <row r="32" spans="1:6" ht="15" x14ac:dyDescent="0.25">
      <c r="A32" s="21" t="s">
        <v>115</v>
      </c>
      <c r="B32" s="22"/>
      <c r="C32" s="22"/>
      <c r="D32" s="22"/>
      <c r="E32" s="22"/>
      <c r="F32" s="22"/>
    </row>
    <row r="33" spans="1:6" ht="15" x14ac:dyDescent="0.25">
      <c r="A33" s="21" t="s">
        <v>127</v>
      </c>
      <c r="B33" s="22"/>
      <c r="C33" s="22"/>
      <c r="D33" s="22"/>
      <c r="E33" s="22"/>
      <c r="F33" s="22"/>
    </row>
    <row r="34" spans="1:6" ht="15" x14ac:dyDescent="0.25">
      <c r="A34" s="29"/>
      <c r="B34" s="15"/>
      <c r="C34" s="15"/>
      <c r="D34" s="15"/>
      <c r="E34" s="15"/>
      <c r="F34" s="15"/>
    </row>
    <row r="35" spans="1:6" ht="15" x14ac:dyDescent="0.25">
      <c r="A35" s="5" t="s">
        <v>128</v>
      </c>
      <c r="B35" s="15"/>
      <c r="C35" s="15"/>
      <c r="D35" s="15"/>
      <c r="E35" s="15"/>
      <c r="F35" s="15"/>
    </row>
    <row r="36" spans="1:6" ht="15" x14ac:dyDescent="0.25">
      <c r="A36" s="21" t="s">
        <v>129</v>
      </c>
      <c r="B36" s="22"/>
      <c r="C36" s="22"/>
      <c r="D36" s="22"/>
      <c r="E36" s="22"/>
      <c r="F36" s="22"/>
    </row>
    <row r="37" spans="1:6" ht="15" x14ac:dyDescent="0.25">
      <c r="A37" s="21" t="s">
        <v>130</v>
      </c>
      <c r="B37" s="22"/>
      <c r="C37" s="22"/>
      <c r="D37" s="22"/>
      <c r="E37" s="22"/>
      <c r="F37" s="22"/>
    </row>
    <row r="38" spans="1:6" ht="15" x14ac:dyDescent="0.25">
      <c r="A38" s="21" t="s">
        <v>131</v>
      </c>
      <c r="B38" s="52"/>
      <c r="C38" s="22"/>
      <c r="D38" s="22"/>
      <c r="E38" s="22"/>
      <c r="F38" s="22"/>
    </row>
    <row r="39" spans="1:6" ht="15" x14ac:dyDescent="0.25">
      <c r="A39" s="29"/>
      <c r="B39" s="15"/>
      <c r="C39" s="15"/>
      <c r="D39" s="15"/>
      <c r="E39" s="15"/>
      <c r="F39" s="15"/>
    </row>
    <row r="40" spans="1:6" ht="15" x14ac:dyDescent="0.25">
      <c r="A40" s="5" t="s">
        <v>132</v>
      </c>
      <c r="B40" s="22"/>
      <c r="C40" s="22"/>
      <c r="D40" s="22"/>
      <c r="E40" s="22"/>
      <c r="F40" s="22"/>
    </row>
    <row r="41" spans="1:6" ht="15" x14ac:dyDescent="0.25">
      <c r="A41" s="29"/>
      <c r="B41" s="15"/>
      <c r="C41" s="15"/>
      <c r="D41" s="15"/>
      <c r="E41" s="15"/>
      <c r="F41" s="15"/>
    </row>
    <row r="42" spans="1:6" ht="15" x14ac:dyDescent="0.25">
      <c r="A42" s="5" t="s">
        <v>133</v>
      </c>
      <c r="B42" s="15"/>
      <c r="C42" s="15"/>
      <c r="D42" s="15"/>
      <c r="E42" s="15"/>
      <c r="F42" s="15"/>
    </row>
    <row r="43" spans="1:6" ht="15" x14ac:dyDescent="0.25">
      <c r="A43" s="21" t="s">
        <v>134</v>
      </c>
      <c r="B43" s="22"/>
      <c r="C43" s="22"/>
      <c r="D43" s="22"/>
      <c r="E43" s="22"/>
      <c r="F43" s="22"/>
    </row>
    <row r="44" spans="1:6" ht="15" x14ac:dyDescent="0.25">
      <c r="A44" s="21" t="s">
        <v>135</v>
      </c>
      <c r="B44" s="22"/>
      <c r="C44" s="22"/>
      <c r="D44" s="22"/>
      <c r="E44" s="22"/>
      <c r="F44" s="22"/>
    </row>
    <row r="45" spans="1:6" ht="15" x14ac:dyDescent="0.25">
      <c r="A45" s="21" t="s">
        <v>136</v>
      </c>
      <c r="B45" s="22"/>
      <c r="C45" s="22"/>
      <c r="D45" s="22"/>
      <c r="E45" s="22"/>
      <c r="F45" s="22"/>
    </row>
    <row r="46" spans="1:6" ht="15" x14ac:dyDescent="0.25">
      <c r="A46" s="29"/>
      <c r="B46" s="15"/>
      <c r="C46" s="15"/>
      <c r="D46" s="15"/>
      <c r="E46" s="15"/>
      <c r="F46" s="15"/>
    </row>
    <row r="47" spans="1:6" ht="30" x14ac:dyDescent="0.25">
      <c r="A47" s="5" t="s">
        <v>137</v>
      </c>
      <c r="B47" s="15"/>
      <c r="C47" s="15"/>
      <c r="D47" s="15"/>
      <c r="E47" s="15"/>
      <c r="F47" s="15"/>
    </row>
    <row r="48" spans="1:6" ht="15" x14ac:dyDescent="0.25">
      <c r="A48" s="21" t="s">
        <v>135</v>
      </c>
      <c r="B48" s="51"/>
      <c r="C48" s="51"/>
      <c r="D48" s="51"/>
      <c r="E48" s="51"/>
      <c r="F48" s="51"/>
    </row>
    <row r="49" spans="1:6" ht="15" x14ac:dyDescent="0.25">
      <c r="A49" s="21" t="s">
        <v>136</v>
      </c>
      <c r="B49" s="51"/>
      <c r="C49" s="51"/>
      <c r="D49" s="51"/>
      <c r="E49" s="51"/>
      <c r="F49" s="51"/>
    </row>
    <row r="50" spans="1:6" ht="15" x14ac:dyDescent="0.25">
      <c r="A50" s="29"/>
      <c r="B50" s="15"/>
      <c r="C50" s="15"/>
      <c r="D50" s="15"/>
      <c r="E50" s="15"/>
      <c r="F50" s="15"/>
    </row>
    <row r="51" spans="1:6" ht="15" x14ac:dyDescent="0.25">
      <c r="A51" s="5" t="s">
        <v>138</v>
      </c>
      <c r="B51" s="15"/>
      <c r="C51" s="15"/>
      <c r="D51" s="15"/>
      <c r="E51" s="15"/>
      <c r="F51" s="15"/>
    </row>
    <row r="52" spans="1:6" ht="15" x14ac:dyDescent="0.25">
      <c r="A52" s="21" t="s">
        <v>135</v>
      </c>
      <c r="B52" s="22"/>
      <c r="C52" s="22"/>
      <c r="D52" s="22"/>
      <c r="E52" s="22"/>
      <c r="F52" s="22"/>
    </row>
    <row r="53" spans="1:6" ht="15" x14ac:dyDescent="0.25">
      <c r="A53" s="21" t="s">
        <v>136</v>
      </c>
      <c r="B53" s="22"/>
      <c r="C53" s="22"/>
      <c r="D53" s="22"/>
      <c r="E53" s="22"/>
      <c r="F53" s="22"/>
    </row>
    <row r="54" spans="1:6" ht="15" x14ac:dyDescent="0.25">
      <c r="A54" s="21" t="s">
        <v>139</v>
      </c>
      <c r="B54" s="22"/>
      <c r="C54" s="22"/>
      <c r="D54" s="22"/>
      <c r="E54" s="22"/>
      <c r="F54" s="22"/>
    </row>
    <row r="55" spans="1:6" ht="15" x14ac:dyDescent="0.25">
      <c r="A55" s="29"/>
      <c r="B55" s="15"/>
      <c r="C55" s="15"/>
      <c r="D55" s="15"/>
      <c r="E55" s="15"/>
      <c r="F55" s="15"/>
    </row>
    <row r="56" spans="1:6" ht="44.25" customHeight="1" x14ac:dyDescent="0.25">
      <c r="A56" s="5" t="s">
        <v>140</v>
      </c>
      <c r="B56" s="15"/>
      <c r="C56" s="15"/>
      <c r="D56" s="15"/>
      <c r="E56" s="15"/>
      <c r="F56" s="15"/>
    </row>
    <row r="57" spans="1:6" ht="20.100000000000001" customHeight="1" x14ac:dyDescent="0.25">
      <c r="A57" s="21" t="s">
        <v>135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136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141</v>
      </c>
      <c r="B60" s="15"/>
      <c r="C60" s="15"/>
      <c r="D60" s="15"/>
      <c r="E60" s="15"/>
      <c r="F60" s="15"/>
    </row>
    <row r="61" spans="1:6" ht="20.100000000000001" customHeight="1" x14ac:dyDescent="0.25">
      <c r="A61" s="21" t="s">
        <v>142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143</v>
      </c>
      <c r="B62" s="52"/>
      <c r="C62" s="22"/>
      <c r="D62" s="22"/>
      <c r="E62" s="22"/>
      <c r="F62" s="22"/>
    </row>
    <row r="63" spans="1:6" ht="20.100000000000001" customHeight="1" x14ac:dyDescent="0.25">
      <c r="A63" s="29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144</v>
      </c>
      <c r="B64" s="15"/>
      <c r="C64" s="15"/>
      <c r="D64" s="15"/>
      <c r="E64" s="15"/>
      <c r="F64" s="15"/>
    </row>
    <row r="65" spans="1:6" ht="20.100000000000001" customHeight="1" x14ac:dyDescent="0.25">
      <c r="A65" s="21" t="s">
        <v>145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146</v>
      </c>
      <c r="B66" s="22"/>
      <c r="C66" s="22"/>
      <c r="D66" s="22"/>
      <c r="E66" s="22"/>
      <c r="F66" s="22"/>
    </row>
    <row r="67" spans="1:6" ht="20.100000000000001" customHeight="1" x14ac:dyDescent="0.25">
      <c r="A67" s="48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IECG</cp:lastModifiedBy>
  <cp:revision/>
  <cp:lastPrinted>2025-01-29T20:10:38Z</cp:lastPrinted>
  <dcterms:created xsi:type="dcterms:W3CDTF">2023-03-16T22:14:51Z</dcterms:created>
  <dcterms:modified xsi:type="dcterms:W3CDTF">2025-01-30T17:53:49Z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