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F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F72" i="1"/>
  <c r="E72" i="1"/>
  <c r="F65" i="1"/>
  <c r="F76" i="1" s="1"/>
  <c r="E65" i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F44" i="1" s="1"/>
  <c r="F56" i="1" s="1"/>
  <c r="E20" i="1"/>
  <c r="E44" i="1" s="1"/>
  <c r="E56" i="1" s="1"/>
  <c r="E78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  <c r="F78" i="1" l="1"/>
</calcChain>
</file>

<file path=xl/sharedStrings.xml><?xml version="1.0" encoding="utf-8"?>
<sst xmlns="http://schemas.openxmlformats.org/spreadsheetml/2006/main" count="121" uniqueCount="120">
  <si>
    <t>INSTITUTO ESTATAL DE LA CULTURA DEL ESTADO DE GUANAJUATO
Estado de Situación Financiera Detallado - LDF
al 31 de Diciembre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</si>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</sst>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4" fontId="3" fillId="0" borderId="0" xfId="1" applyNumberFormat="1" applyFont="1" applyBorder="1" applyAlignment="1">
      <alignment vertical="center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3278188</xdr:colOff>
      <xdr:row>83</xdr:row>
      <xdr:rowOff>103188</xdr:rowOff>
    </xdr:from>
    <xdr:to>
      <xdr:col>4</xdr:col>
      <xdr:colOff>58738</xdr:colOff>
      <xdr:row>89</xdr:row>
      <xdr:rowOff>112713</xdr:rowOff>
    </xdr:to>
    <xdr:sp macro="" textlink="">
      <xdr:nvSpPr>
        <xdr:cNvPr id="2" name="CuadroTexto 1"/>
        <xdr:cNvSpPr txBox="1"/>
      </xdr:nvSpPr>
      <xdr:spPr>
        <a:xfrm>
          <a:off x="3278188" y="13590588"/>
          <a:ext cx="58864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LDF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N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zoomScale="120" zoomScaleNormal="120" zoomScaleSheetLayoutView="89" workbookViewId="0">
      <selection activeCell="D22" sqref="D22"/>
    </sheetView>
  </sheetViews>
  <sheetFormatPr baseColWidth="10" defaultRowHeight="11.25" x14ac:dyDescent="0.2"/>
  <cols>
    <col min="1" max="1" width="56.42578125" style="4" customWidth="1"/>
    <col min="2" max="3" width="11.85546875" style="4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54337497.280000001</v>
      </c>
      <c r="C6" s="13">
        <f>SUM(C7:C13)</f>
        <v>47526018.200000003</v>
      </c>
      <c r="D6" s="9" t="s">
        <v>7</v>
      </c>
      <c r="E6" s="13">
        <f>SUM(E7:E15)</f>
        <v>5714647.4699999997</v>
      </c>
      <c r="F6" s="13">
        <f>SUM(F7:F15)</f>
        <v>5757923.6199999992</v>
      </c>
    </row>
    <row r="7" spans="1:6" x14ac:dyDescent="0.2">
      <c r="A7" s="14" t="s">
        <v>8</v>
      </c>
      <c r="B7" s="13">
        <v>7266.1</v>
      </c>
      <c r="C7" s="13">
        <v>339.53</v>
      </c>
      <c r="D7" s="15" t="s">
        <v>9</v>
      </c>
      <c r="E7" s="13">
        <v>0</v>
      </c>
      <c r="F7" s="13">
        <v>169700.5</v>
      </c>
    </row>
    <row r="8" spans="1:6" x14ac:dyDescent="0.2">
      <c r="A8" s="14" t="s">
        <v>10</v>
      </c>
      <c r="B8" s="13">
        <v>54330231.18</v>
      </c>
      <c r="C8" s="13">
        <v>47525678.670000002</v>
      </c>
      <c r="D8" s="15" t="s">
        <v>11</v>
      </c>
      <c r="E8" s="13">
        <v>1266124.97</v>
      </c>
      <c r="F8" s="13">
        <v>730563.21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/>
      <c r="C10" s="13"/>
      <c r="D10" s="15" t="s">
        <v>15</v>
      </c>
      <c r="E10" s="13">
        <v>107046.42</v>
      </c>
      <c r="F10" s="13">
        <v>92554.69</v>
      </c>
    </row>
    <row r="11" spans="1:6" x14ac:dyDescent="0.2">
      <c r="A11" s="14" t="s">
        <v>16</v>
      </c>
      <c r="B11" s="13"/>
      <c r="C11" s="13"/>
      <c r="D11" s="15" t="s">
        <v>17</v>
      </c>
      <c r="E11" s="13">
        <v>0</v>
      </c>
      <c r="F11" s="13">
        <v>20000</v>
      </c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3337271.78</v>
      </c>
      <c r="F13" s="13">
        <v>3252882.57</v>
      </c>
    </row>
    <row r="14" spans="1:6" x14ac:dyDescent="0.2">
      <c r="A14" s="7" t="s">
        <v>22</v>
      </c>
      <c r="B14" s="13">
        <f>SUM(B15:B21)</f>
        <v>248202.84</v>
      </c>
      <c r="C14" s="13">
        <f>SUM(C15:C21)</f>
        <v>128085.97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1004204.3</v>
      </c>
      <c r="F15" s="13">
        <v>1492222.65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248202.84</v>
      </c>
      <c r="C17" s="13">
        <v>128085.97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22761820.82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0</v>
      </c>
      <c r="C23" s="13">
        <v>0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22761820.82</v>
      </c>
      <c r="C26" s="13">
        <v>0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57361.88</v>
      </c>
      <c r="C28" s="13">
        <f>SUM(C29:C33)</f>
        <v>57361.88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57361.88</v>
      </c>
      <c r="C29" s="13">
        <v>57361.88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1700</v>
      </c>
      <c r="C38" s="13">
        <f>SUM(C39:C42)</f>
        <v>1700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1700</v>
      </c>
      <c r="C39" s="13">
        <v>1700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77406582.819999993</v>
      </c>
      <c r="C44" s="11">
        <f>C6+C14+C22+C28+C34+C35+C38</f>
        <v>47713166.050000004</v>
      </c>
      <c r="D44" s="12" t="s">
        <v>81</v>
      </c>
      <c r="E44" s="11">
        <f>E6+E16+E20+E23+E24+E28+E35+E39</f>
        <v>5714647.4699999997</v>
      </c>
      <c r="F44" s="11">
        <f>F6+F16+F20+F23+F24+F28+F35+F39</f>
        <v>5757923.6199999992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17090878.07</v>
      </c>
      <c r="C47" s="13">
        <v>17420781.359999999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87317941.359999999</v>
      </c>
      <c r="C49" s="13">
        <v>13265271.09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151734258.97999999</v>
      </c>
      <c r="C50" s="13">
        <v>155535415.44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-70445871.340000004</v>
      </c>
      <c r="C52" s="13">
        <v>-69151832.760000005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5714647.4699999997</v>
      </c>
      <c r="F56" s="11">
        <f>F54+F44</f>
        <v>5757923.6199999992</v>
      </c>
    </row>
    <row r="57" spans="1:6" x14ac:dyDescent="0.2">
      <c r="A57" s="16" t="s">
        <v>101</v>
      </c>
      <c r="B57" s="11">
        <f>SUM(B47:B55)</f>
        <v>185697207.06999999</v>
      </c>
      <c r="C57" s="11">
        <f>SUM(C47:C55)</f>
        <v>117069635.12999998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263103789.88999999</v>
      </c>
      <c r="C59" s="11">
        <f>C44+C57</f>
        <v>164782801.17999998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241557374.31</v>
      </c>
      <c r="F60" s="13">
        <f>SUM(F61:F63)</f>
        <v>146465808.71000001</v>
      </c>
    </row>
    <row r="61" spans="1:6" x14ac:dyDescent="0.2">
      <c r="A61" s="17"/>
      <c r="B61" s="13"/>
      <c r="C61" s="13"/>
      <c r="D61" s="9" t="s">
        <v>105</v>
      </c>
      <c r="E61" s="13">
        <v>241557374.31</v>
      </c>
      <c r="F61" s="13">
        <v>146465808.71000001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15831768.109999999</v>
      </c>
      <c r="F65" s="13">
        <f>SUM(F66:F70)</f>
        <v>12559068.850000001</v>
      </c>
    </row>
    <row r="66" spans="1:6" x14ac:dyDescent="0.2">
      <c r="A66" s="17"/>
      <c r="B66" s="13"/>
      <c r="C66" s="13"/>
      <c r="D66" s="9" t="s">
        <v>109</v>
      </c>
      <c r="E66" s="13">
        <v>18723871.359999999</v>
      </c>
      <c r="F66" s="13">
        <v>-706551.86</v>
      </c>
    </row>
    <row r="67" spans="1:6" x14ac:dyDescent="0.2">
      <c r="A67" s="17"/>
      <c r="B67" s="13"/>
      <c r="C67" s="13"/>
      <c r="D67" s="9" t="s">
        <v>110</v>
      </c>
      <c r="E67" s="13">
        <v>-2892103.25</v>
      </c>
      <c r="F67" s="13">
        <v>13265620.710000001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257389142.42000002</v>
      </c>
      <c r="F76" s="11">
        <f>F60+F65+F72</f>
        <v>159024877.56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263103789.89000002</v>
      </c>
      <c r="F78" s="11">
        <f>F56+F76</f>
        <v>164782801.18000001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>
      <c r="A80" s="9"/>
      <c r="B80" s="22"/>
      <c r="C80" s="22"/>
      <c r="D80" s="9"/>
      <c r="E80" s="22"/>
      <c r="F80" s="22"/>
    </row>
    <row r="81" spans="1:1" x14ac:dyDescent="0.2">
      <c r="A81" s="4" t="s">
        <v>119</v>
      </c>
    </row>
  </sheetData>
  <mergeCells count="1">
    <mergeCell ref="A1:F1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2023-01-23T20:41:33Z</dcterms:created>
  <dcterms:modified xsi:type="dcterms:W3CDTF">2023-01-23T20:41:50Z</dcterms:modified>
</cp:coreProperties>
</file>