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 tabRatio="885"/>
  </bookViews>
  <sheets>
    <sheet name="CA" sheetId="4" r:id="rId1"/>
  </sheets>
  <definedNames>
    <definedName name="_xlnm.Print_Area" localSheetId="0">CA!$A$1:$H$60</definedName>
  </definedNames>
  <calcPr calcId="145621"/>
</workbook>
</file>

<file path=xl/calcChain.xml><?xml version="1.0" encoding="utf-8"?>
<calcChain xmlns="http://schemas.openxmlformats.org/spreadsheetml/2006/main">
  <c r="G54" i="4" l="1"/>
  <c r="F54" i="4"/>
  <c r="D54" i="4"/>
  <c r="C54" i="4"/>
  <c r="H52" i="4"/>
  <c r="E52" i="4"/>
  <c r="H50" i="4"/>
  <c r="E50" i="4"/>
  <c r="H48" i="4"/>
  <c r="E48" i="4"/>
  <c r="H46" i="4"/>
  <c r="E46" i="4"/>
  <c r="H44" i="4"/>
  <c r="E44" i="4"/>
  <c r="H42" i="4"/>
  <c r="E42" i="4"/>
  <c r="H40" i="4"/>
  <c r="H54" i="4" s="1"/>
  <c r="E40" i="4"/>
  <c r="E54" i="4" s="1"/>
  <c r="G32" i="4"/>
  <c r="F32" i="4"/>
  <c r="D32" i="4"/>
  <c r="C32" i="4"/>
  <c r="H30" i="4"/>
  <c r="E30" i="4"/>
  <c r="H29" i="4"/>
  <c r="E29" i="4"/>
  <c r="H28" i="4"/>
  <c r="E28" i="4"/>
  <c r="H27" i="4"/>
  <c r="H32" i="4" s="1"/>
  <c r="E27" i="4"/>
  <c r="E32" i="4" s="1"/>
  <c r="G18" i="4"/>
  <c r="F18" i="4"/>
  <c r="D18" i="4"/>
  <c r="C18" i="4"/>
  <c r="H15" i="4"/>
  <c r="E15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H18" i="4" s="1"/>
  <c r="E8" i="4"/>
  <c r="H7" i="4"/>
  <c r="E7" i="4"/>
  <c r="E18" i="4" s="1"/>
</calcChain>
</file>

<file path=xl/sharedStrings.xml><?xml version="1.0" encoding="utf-8"?>
<sst xmlns="http://schemas.openxmlformats.org/spreadsheetml/2006/main" count="59" uniqueCount="37">
  <si>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</si>
  <si>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</si>
  <si>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</si>
  <si>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</si>
  <si>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</si>
  <si>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</si>
  <si>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</si>
  <si>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</si>
  <si>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</si>
  <si>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</si>
  <si>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</si>
  <si>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</si>
  <si>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</si>
  <si>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</si>
  <si>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</si>
  <si>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</si>
  <si>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</si>
  <si>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</si>
  <si>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</si>
  <si>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</si>
  <si>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</si>
  <si>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</si>
  <si>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</si>
  <si>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DIRECCION GENERAL</t>
  </si>
  <si>
    <t>DIRECCION DE ADMINISTRACION</t>
  </si>
  <si>
    <t>DIRECCION DE PROMOCION CULTURAL</t>
  </si>
  <si>
    <t>DIRECCION DE FORMACION E INVESTIGACION</t>
  </si>
  <si>
    <t>DIRECCION DE CONSERVACION DE PATRIMONIO</t>
  </si>
  <si>
    <t>DIRECCION DE DIFUSION ARTISTICA</t>
  </si>
  <si>
    <t>DIRECCION EDITORIAL</t>
  </si>
  <si>
    <t>DIRECCION DE MUSEOS</t>
  </si>
  <si>
    <t>DIRECCION DE VINCULACIÓN EN ASUNTOS ARQU</t>
  </si>
  <si>
    <t>Ma.Guadalupe Martha Saucedo Serrano           Directora de Administración</t>
  </si>
  <si>
    <t>Maria Adriana Camarena de Bueno                                                                          Directora General</t>
  </si>
  <si>
    <t>INSTITUTO ESTATAL DE LA CULTURA DEL ESTADO DE GUANAJUATO
Estado Analítico del Ejercicio del Presupuesto de Egresos
Clasificación Administrativa
Del 1 de Enero al 31 de Diciembre de 2018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</si>
  <si>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</si>
  <si>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INSTITUTO ESTATAL DE LA CULTURA DEL ESTADO DE GUANAJUATO
Estado Analítico del Ejercicio del Presupuesto de Egresos
Clasificación Administrativa
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</si>
</sst>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5" fillId="0" borderId="0"/>
    <xf numFmtId="43" fontId="7" fillId="0" borderId="0" applyFont="0" applyFill="0" applyBorder="0" applyAlignment="0" applyProtection="0"/>
    <xf numFmtId="0" fontId="7" fillId="0" borderId="0"/>
  </cellStyleXfs>
  <cellXfs count="4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2" fillId="0" borderId="0" xfId="8" applyFont="1" applyBorder="1" applyAlignment="1" applyProtection="1">
      <alignment vertical="top" wrapText="1"/>
      <protection locked="0"/>
    </xf>
    <xf numFmtId="0" fontId="2" fillId="0" borderId="6" xfId="8" applyFont="1" applyBorder="1" applyAlignment="1" applyProtection="1">
      <alignment vertical="top" wrapText="1"/>
      <protection locked="0"/>
    </xf>
    <xf numFmtId="0" fontId="2" fillId="0" borderId="6" xfId="8" applyFont="1" applyBorder="1" applyAlignment="1" applyProtection="1">
      <alignment horizontal="center" vertical="top"/>
      <protection locked="0"/>
    </xf>
    <xf numFmtId="0" fontId="2" fillId="0" borderId="12" xfId="8" applyFont="1" applyBorder="1" applyAlignment="1" applyProtection="1">
      <alignment horizontal="left" vertical="top" wrapText="1"/>
      <protection locked="0"/>
    </xf>
    <xf numFmtId="0" fontId="0" fillId="0" borderId="12" xfId="0" applyBorder="1" applyAlignment="1"/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</cellXfs>
  <cellStyles count="19">
    <cellStyle name="Euro" xfId="1"/>
    <cellStyle name="Millares 16" xfId="17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1" xfId="18"/>
    <cellStyle name="Normal 3" xfId="9"/>
    <cellStyle name="Normal 3 10" xfId="16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showGridLines="0" tabSelected="1" workbookViewId="0">
      <selection activeCell="I11" sqref="I11"/>
    </sheetView>
  </sheetViews>
  <sheetFormatPr baseColWidth="10" defaultRowHeight="11.25" x14ac:dyDescent="0.2"/>
  <cols>
    <col min="1" max="1" width="2.83203125" style="1" customWidth="1"/>
    <col min="2" max="2" width="41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31" t="s">
        <v>34</v>
      </c>
      <c r="B1" s="32"/>
      <c r="C1" s="32"/>
      <c r="D1" s="32"/>
      <c r="E1" s="32"/>
      <c r="F1" s="32"/>
      <c r="G1" s="32"/>
      <c r="H1" s="33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34" t="s">
        <v>12</v>
      </c>
      <c r="B3" s="35"/>
      <c r="C3" s="31" t="s">
        <v>18</v>
      </c>
      <c r="D3" s="32"/>
      <c r="E3" s="32"/>
      <c r="F3" s="32"/>
      <c r="G3" s="33"/>
      <c r="H3" s="40" t="s">
        <v>17</v>
      </c>
    </row>
    <row r="4" spans="1:8" ht="24.95" customHeight="1" x14ac:dyDescent="0.2">
      <c r="A4" s="36"/>
      <c r="B4" s="37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41"/>
    </row>
    <row r="5" spans="1:8" x14ac:dyDescent="0.2">
      <c r="A5" s="38"/>
      <c r="B5" s="39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23</v>
      </c>
      <c r="B7" s="8"/>
      <c r="C7" s="6">
        <v>9779437</v>
      </c>
      <c r="D7" s="6">
        <v>43126960.539999999</v>
      </c>
      <c r="E7" s="6">
        <f>C7+D7</f>
        <v>52906397.539999999</v>
      </c>
      <c r="F7" s="6">
        <v>45265905.880000003</v>
      </c>
      <c r="G7" s="6">
        <v>45015435.890000001</v>
      </c>
      <c r="H7" s="6">
        <f>E7-F7</f>
        <v>7640491.6599999964</v>
      </c>
    </row>
    <row r="8" spans="1:8" x14ac:dyDescent="0.2">
      <c r="A8" s="3" t="s">
        <v>24</v>
      </c>
      <c r="B8" s="8"/>
      <c r="C8" s="6">
        <v>17435595</v>
      </c>
      <c r="D8" s="6">
        <v>486723.3</v>
      </c>
      <c r="E8" s="6">
        <f t="shared" ref="E8:E15" si="0">C8+D8</f>
        <v>17922318.300000001</v>
      </c>
      <c r="F8" s="6">
        <v>15423955.68</v>
      </c>
      <c r="G8" s="6">
        <v>15397135.68</v>
      </c>
      <c r="H8" s="6">
        <f t="shared" ref="H8:H15" si="1">E8-F8</f>
        <v>2498362.620000001</v>
      </c>
    </row>
    <row r="9" spans="1:8" x14ac:dyDescent="0.2">
      <c r="A9" s="3" t="s">
        <v>25</v>
      </c>
      <c r="B9" s="8"/>
      <c r="C9" s="6">
        <v>42560303</v>
      </c>
      <c r="D9" s="6">
        <v>1027953.96</v>
      </c>
      <c r="E9" s="6">
        <f t="shared" si="0"/>
        <v>43588256.960000001</v>
      </c>
      <c r="F9" s="6">
        <v>43573256.960000001</v>
      </c>
      <c r="G9" s="6">
        <v>43573058.990000002</v>
      </c>
      <c r="H9" s="6">
        <f t="shared" si="1"/>
        <v>15000</v>
      </c>
    </row>
    <row r="10" spans="1:8" x14ac:dyDescent="0.2">
      <c r="A10" s="3" t="s">
        <v>26</v>
      </c>
      <c r="B10" s="8"/>
      <c r="C10" s="6">
        <v>25223308</v>
      </c>
      <c r="D10" s="6">
        <v>4470970.8099999996</v>
      </c>
      <c r="E10" s="6">
        <f t="shared" si="0"/>
        <v>29694278.809999999</v>
      </c>
      <c r="F10" s="6">
        <v>27083747.510000002</v>
      </c>
      <c r="G10" s="6">
        <v>27083747.510000002</v>
      </c>
      <c r="H10" s="6">
        <f t="shared" si="1"/>
        <v>2610531.299999997</v>
      </c>
    </row>
    <row r="11" spans="1:8" x14ac:dyDescent="0.2">
      <c r="A11" s="3" t="s">
        <v>27</v>
      </c>
      <c r="B11" s="8"/>
      <c r="C11" s="6">
        <v>8511115</v>
      </c>
      <c r="D11" s="6">
        <v>93211858.829999998</v>
      </c>
      <c r="E11" s="6">
        <f t="shared" si="0"/>
        <v>101722973.83</v>
      </c>
      <c r="F11" s="6">
        <v>101722973.83</v>
      </c>
      <c r="G11" s="6">
        <v>101722973.83</v>
      </c>
      <c r="H11" s="6">
        <f t="shared" si="1"/>
        <v>0</v>
      </c>
    </row>
    <row r="12" spans="1:8" x14ac:dyDescent="0.2">
      <c r="A12" s="3" t="s">
        <v>28</v>
      </c>
      <c r="B12" s="8"/>
      <c r="C12" s="6">
        <v>40419094</v>
      </c>
      <c r="D12" s="6">
        <v>8727923.0500000007</v>
      </c>
      <c r="E12" s="6">
        <f t="shared" si="0"/>
        <v>49147017.049999997</v>
      </c>
      <c r="F12" s="6">
        <v>40102808.119999997</v>
      </c>
      <c r="G12" s="6">
        <v>39751886.240000002</v>
      </c>
      <c r="H12" s="6">
        <f t="shared" si="1"/>
        <v>9044208.9299999997</v>
      </c>
    </row>
    <row r="13" spans="1:8" x14ac:dyDescent="0.2">
      <c r="A13" s="3" t="s">
        <v>29</v>
      </c>
      <c r="B13" s="8"/>
      <c r="C13" s="6">
        <v>5248975</v>
      </c>
      <c r="D13" s="6">
        <v>1857640.67</v>
      </c>
      <c r="E13" s="6">
        <f t="shared" si="0"/>
        <v>7106615.6699999999</v>
      </c>
      <c r="F13" s="6">
        <v>6604610.3399999999</v>
      </c>
      <c r="G13" s="6">
        <v>6599208.9100000001</v>
      </c>
      <c r="H13" s="6">
        <f t="shared" si="1"/>
        <v>502005.33000000007</v>
      </c>
    </row>
    <row r="14" spans="1:8" x14ac:dyDescent="0.2">
      <c r="A14" s="3" t="s">
        <v>30</v>
      </c>
      <c r="B14" s="8"/>
      <c r="C14" s="6">
        <v>31340439</v>
      </c>
      <c r="D14" s="6">
        <v>5536898.3300000001</v>
      </c>
      <c r="E14" s="6">
        <f t="shared" si="0"/>
        <v>36877337.329999998</v>
      </c>
      <c r="F14" s="6">
        <v>36748115.740000002</v>
      </c>
      <c r="G14" s="6">
        <v>36648884.740000002</v>
      </c>
      <c r="H14" s="6">
        <f t="shared" si="1"/>
        <v>129221.58999999613</v>
      </c>
    </row>
    <row r="15" spans="1:8" x14ac:dyDescent="0.2">
      <c r="A15" s="3" t="s">
        <v>31</v>
      </c>
      <c r="B15" s="8"/>
      <c r="C15" s="6">
        <v>24058393.469999999</v>
      </c>
      <c r="D15" s="6">
        <v>11036792.08</v>
      </c>
      <c r="E15" s="6">
        <f t="shared" si="0"/>
        <v>35095185.549999997</v>
      </c>
      <c r="F15" s="6">
        <v>33394668.719999999</v>
      </c>
      <c r="G15" s="6">
        <v>33394668.719999999</v>
      </c>
      <c r="H15" s="6">
        <f t="shared" si="1"/>
        <v>1700516.8299999982</v>
      </c>
    </row>
    <row r="16" spans="1:8" x14ac:dyDescent="0.2">
      <c r="A16" s="3"/>
      <c r="B16" s="8"/>
      <c r="C16" s="6"/>
      <c r="D16" s="6"/>
      <c r="E16" s="6"/>
      <c r="F16" s="6"/>
      <c r="G16" s="6"/>
      <c r="H16" s="6"/>
    </row>
    <row r="17" spans="1:8" x14ac:dyDescent="0.2">
      <c r="A17" s="3"/>
      <c r="B17" s="11"/>
      <c r="C17" s="7"/>
      <c r="D17" s="7"/>
      <c r="E17" s="7"/>
      <c r="F17" s="7"/>
      <c r="G17" s="7"/>
      <c r="H17" s="7"/>
    </row>
    <row r="18" spans="1:8" x14ac:dyDescent="0.2">
      <c r="A18" s="12"/>
      <c r="B18" s="23" t="s">
        <v>11</v>
      </c>
      <c r="C18" s="9">
        <f t="shared" ref="C18:H18" si="2">SUM(C7:C17)</f>
        <v>204576659.47</v>
      </c>
      <c r="D18" s="9">
        <f t="shared" si="2"/>
        <v>169483721.57000002</v>
      </c>
      <c r="E18" s="9">
        <f t="shared" si="2"/>
        <v>374060381.04000002</v>
      </c>
      <c r="F18" s="9">
        <f t="shared" si="2"/>
        <v>349920042.77999997</v>
      </c>
      <c r="G18" s="9">
        <f t="shared" si="2"/>
        <v>349187000.50999999</v>
      </c>
      <c r="H18" s="9">
        <f t="shared" si="2"/>
        <v>24140338.25999999</v>
      </c>
    </row>
    <row r="21" spans="1:8" ht="45" customHeight="1" x14ac:dyDescent="0.2">
      <c r="A21" s="31" t="s">
        <v>35</v>
      </c>
      <c r="B21" s="32"/>
      <c r="C21" s="32"/>
      <c r="D21" s="32"/>
      <c r="E21" s="32"/>
      <c r="F21" s="32"/>
      <c r="G21" s="32"/>
      <c r="H21" s="33"/>
    </row>
    <row r="23" spans="1:8" x14ac:dyDescent="0.2">
      <c r="A23" s="34" t="s">
        <v>12</v>
      </c>
      <c r="B23" s="35"/>
      <c r="C23" s="31" t="s">
        <v>18</v>
      </c>
      <c r="D23" s="32"/>
      <c r="E23" s="32"/>
      <c r="F23" s="32"/>
      <c r="G23" s="33"/>
      <c r="H23" s="40" t="s">
        <v>17</v>
      </c>
    </row>
    <row r="24" spans="1:8" ht="22.5" x14ac:dyDescent="0.2">
      <c r="A24" s="36"/>
      <c r="B24" s="37"/>
      <c r="C24" s="4" t="s">
        <v>13</v>
      </c>
      <c r="D24" s="4" t="s">
        <v>19</v>
      </c>
      <c r="E24" s="4" t="s">
        <v>14</v>
      </c>
      <c r="F24" s="4" t="s">
        <v>15</v>
      </c>
      <c r="G24" s="4" t="s">
        <v>16</v>
      </c>
      <c r="H24" s="41"/>
    </row>
    <row r="25" spans="1:8" x14ac:dyDescent="0.2">
      <c r="A25" s="38"/>
      <c r="B25" s="39"/>
      <c r="C25" s="5">
        <v>1</v>
      </c>
      <c r="D25" s="5">
        <v>2</v>
      </c>
      <c r="E25" s="5" t="s">
        <v>20</v>
      </c>
      <c r="F25" s="5">
        <v>4</v>
      </c>
      <c r="G25" s="5">
        <v>5</v>
      </c>
      <c r="H25" s="5" t="s">
        <v>21</v>
      </c>
    </row>
    <row r="26" spans="1:8" x14ac:dyDescent="0.2">
      <c r="A26" s="14"/>
      <c r="B26" s="15"/>
      <c r="C26" s="19"/>
      <c r="D26" s="19"/>
      <c r="E26" s="19"/>
      <c r="F26" s="19"/>
      <c r="G26" s="19"/>
      <c r="H26" s="19"/>
    </row>
    <row r="27" spans="1:8" x14ac:dyDescent="0.2">
      <c r="A27" s="3" t="s">
        <v>0</v>
      </c>
      <c r="B27" s="2"/>
      <c r="C27" s="20">
        <v>0</v>
      </c>
      <c r="D27" s="20">
        <v>0</v>
      </c>
      <c r="E27" s="20">
        <f>C27+D27</f>
        <v>0</v>
      </c>
      <c r="F27" s="20">
        <v>0</v>
      </c>
      <c r="G27" s="20">
        <v>0</v>
      </c>
      <c r="H27" s="20">
        <f>E27-F27</f>
        <v>0</v>
      </c>
    </row>
    <row r="28" spans="1:8" x14ac:dyDescent="0.2">
      <c r="A28" s="3" t="s">
        <v>1</v>
      </c>
      <c r="B28" s="2"/>
      <c r="C28" s="20">
        <v>0</v>
      </c>
      <c r="D28" s="20">
        <v>0</v>
      </c>
      <c r="E28" s="20">
        <f t="shared" ref="E28:E30" si="3">C28+D28</f>
        <v>0</v>
      </c>
      <c r="F28" s="20">
        <v>0</v>
      </c>
      <c r="G28" s="20">
        <v>0</v>
      </c>
      <c r="H28" s="20">
        <f t="shared" ref="H28:H30" si="4">E28-F28</f>
        <v>0</v>
      </c>
    </row>
    <row r="29" spans="1:8" x14ac:dyDescent="0.2">
      <c r="A29" s="3" t="s">
        <v>2</v>
      </c>
      <c r="B29" s="2"/>
      <c r="C29" s="20">
        <v>0</v>
      </c>
      <c r="D29" s="20">
        <v>0</v>
      </c>
      <c r="E29" s="20">
        <f t="shared" si="3"/>
        <v>0</v>
      </c>
      <c r="F29" s="20">
        <v>0</v>
      </c>
      <c r="G29" s="20">
        <v>0</v>
      </c>
      <c r="H29" s="20">
        <f t="shared" si="4"/>
        <v>0</v>
      </c>
    </row>
    <row r="30" spans="1:8" x14ac:dyDescent="0.2">
      <c r="A30" s="3" t="s">
        <v>3</v>
      </c>
      <c r="B30" s="2"/>
      <c r="C30" s="20">
        <v>0</v>
      </c>
      <c r="D30" s="20">
        <v>0</v>
      </c>
      <c r="E30" s="20">
        <f t="shared" si="3"/>
        <v>0</v>
      </c>
      <c r="F30" s="20">
        <v>0</v>
      </c>
      <c r="G30" s="20">
        <v>0</v>
      </c>
      <c r="H30" s="20">
        <f t="shared" si="4"/>
        <v>0</v>
      </c>
    </row>
    <row r="31" spans="1:8" x14ac:dyDescent="0.2">
      <c r="A31" s="3"/>
      <c r="B31" s="2"/>
      <c r="C31" s="21"/>
      <c r="D31" s="21"/>
      <c r="E31" s="21"/>
      <c r="F31" s="21"/>
      <c r="G31" s="21"/>
      <c r="H31" s="21"/>
    </row>
    <row r="32" spans="1:8" x14ac:dyDescent="0.2">
      <c r="A32" s="12"/>
      <c r="B32" s="23" t="s">
        <v>11</v>
      </c>
      <c r="C32" s="9">
        <f>SUM(C27:C31)</f>
        <v>0</v>
      </c>
      <c r="D32" s="9">
        <f>SUM(D27:D31)</f>
        <v>0</v>
      </c>
      <c r="E32" s="9">
        <f>SUM(E27:E30)</f>
        <v>0</v>
      </c>
      <c r="F32" s="9">
        <f>SUM(F27:F30)</f>
        <v>0</v>
      </c>
      <c r="G32" s="9">
        <f>SUM(G27:G30)</f>
        <v>0</v>
      </c>
      <c r="H32" s="9">
        <f>SUM(H27:H30)</f>
        <v>0</v>
      </c>
    </row>
    <row r="35" spans="1:8" ht="45" customHeight="1" x14ac:dyDescent="0.2">
      <c r="A35" s="31" t="s">
        <v>36</v>
      </c>
      <c r="B35" s="32"/>
      <c r="C35" s="32"/>
      <c r="D35" s="32"/>
      <c r="E35" s="32"/>
      <c r="F35" s="32"/>
      <c r="G35" s="32"/>
      <c r="H35" s="33"/>
    </row>
    <row r="36" spans="1:8" x14ac:dyDescent="0.2">
      <c r="A36" s="34" t="s">
        <v>12</v>
      </c>
      <c r="B36" s="35"/>
      <c r="C36" s="31" t="s">
        <v>18</v>
      </c>
      <c r="D36" s="32"/>
      <c r="E36" s="32"/>
      <c r="F36" s="32"/>
      <c r="G36" s="33"/>
      <c r="H36" s="40" t="s">
        <v>17</v>
      </c>
    </row>
    <row r="37" spans="1:8" ht="22.5" x14ac:dyDescent="0.2">
      <c r="A37" s="36"/>
      <c r="B37" s="37"/>
      <c r="C37" s="4" t="s">
        <v>13</v>
      </c>
      <c r="D37" s="4" t="s">
        <v>19</v>
      </c>
      <c r="E37" s="4" t="s">
        <v>14</v>
      </c>
      <c r="F37" s="4" t="s">
        <v>15</v>
      </c>
      <c r="G37" s="4" t="s">
        <v>16</v>
      </c>
      <c r="H37" s="41"/>
    </row>
    <row r="38" spans="1:8" x14ac:dyDescent="0.2">
      <c r="A38" s="38"/>
      <c r="B38" s="39"/>
      <c r="C38" s="5">
        <v>1</v>
      </c>
      <c r="D38" s="5">
        <v>2</v>
      </c>
      <c r="E38" s="5" t="s">
        <v>20</v>
      </c>
      <c r="F38" s="5">
        <v>4</v>
      </c>
      <c r="G38" s="5">
        <v>5</v>
      </c>
      <c r="H38" s="5" t="s">
        <v>21</v>
      </c>
    </row>
    <row r="39" spans="1:8" x14ac:dyDescent="0.2">
      <c r="A39" s="14"/>
      <c r="B39" s="15"/>
      <c r="C39" s="19"/>
      <c r="D39" s="19"/>
      <c r="E39" s="19"/>
      <c r="F39" s="19"/>
      <c r="G39" s="19"/>
      <c r="H39" s="19"/>
    </row>
    <row r="40" spans="1:8" ht="22.5" x14ac:dyDescent="0.2">
      <c r="A40" s="3"/>
      <c r="B40" s="17" t="s">
        <v>5</v>
      </c>
      <c r="C40" s="20">
        <v>204576659.47</v>
      </c>
      <c r="D40" s="20">
        <v>169483721.56999999</v>
      </c>
      <c r="E40" s="20">
        <f>C40+D40</f>
        <v>374060381.03999996</v>
      </c>
      <c r="F40" s="20">
        <v>349920042.77999997</v>
      </c>
      <c r="G40" s="20">
        <v>349187000.50999999</v>
      </c>
      <c r="H40" s="20">
        <f>E40-F40</f>
        <v>24140338.25999999</v>
      </c>
    </row>
    <row r="41" spans="1:8" x14ac:dyDescent="0.2">
      <c r="A41" s="3"/>
      <c r="B41" s="17"/>
      <c r="C41" s="20"/>
      <c r="D41" s="20"/>
      <c r="E41" s="20"/>
      <c r="F41" s="20"/>
      <c r="G41" s="20"/>
      <c r="H41" s="20"/>
    </row>
    <row r="42" spans="1:8" x14ac:dyDescent="0.2">
      <c r="A42" s="3"/>
      <c r="B42" s="17" t="s">
        <v>4</v>
      </c>
      <c r="C42" s="20">
        <v>0</v>
      </c>
      <c r="D42" s="20">
        <v>0</v>
      </c>
      <c r="E42" s="20">
        <f>C42+D42</f>
        <v>0</v>
      </c>
      <c r="F42" s="20">
        <v>0</v>
      </c>
      <c r="G42" s="20">
        <v>0</v>
      </c>
      <c r="H42" s="20">
        <f>E42-F42</f>
        <v>0</v>
      </c>
    </row>
    <row r="43" spans="1:8" x14ac:dyDescent="0.2">
      <c r="A43" s="3"/>
      <c r="B43" s="17"/>
      <c r="C43" s="20"/>
      <c r="D43" s="20"/>
      <c r="E43" s="20"/>
      <c r="F43" s="20"/>
      <c r="G43" s="20"/>
      <c r="H43" s="20"/>
    </row>
    <row r="44" spans="1:8" ht="22.5" x14ac:dyDescent="0.2">
      <c r="A44" s="3"/>
      <c r="B44" s="17" t="s">
        <v>6</v>
      </c>
      <c r="C44" s="20">
        <v>0</v>
      </c>
      <c r="D44" s="20">
        <v>0</v>
      </c>
      <c r="E44" s="20">
        <f>C44+D44</f>
        <v>0</v>
      </c>
      <c r="F44" s="20">
        <v>0</v>
      </c>
      <c r="G44" s="20">
        <v>0</v>
      </c>
      <c r="H44" s="20">
        <f>E44-F44</f>
        <v>0</v>
      </c>
    </row>
    <row r="45" spans="1:8" x14ac:dyDescent="0.2">
      <c r="A45" s="3"/>
      <c r="B45" s="17"/>
      <c r="C45" s="20"/>
      <c r="D45" s="20"/>
      <c r="E45" s="20"/>
      <c r="F45" s="20"/>
      <c r="G45" s="20"/>
      <c r="H45" s="20"/>
    </row>
    <row r="46" spans="1:8" ht="22.5" x14ac:dyDescent="0.2">
      <c r="A46" s="3"/>
      <c r="B46" s="17" t="s">
        <v>8</v>
      </c>
      <c r="C46" s="20">
        <v>0</v>
      </c>
      <c r="D46" s="20">
        <v>0</v>
      </c>
      <c r="E46" s="20">
        <f>C46+D46</f>
        <v>0</v>
      </c>
      <c r="F46" s="20">
        <v>0</v>
      </c>
      <c r="G46" s="20">
        <v>0</v>
      </c>
      <c r="H46" s="20">
        <f>E46-F46</f>
        <v>0</v>
      </c>
    </row>
    <row r="47" spans="1:8" x14ac:dyDescent="0.2">
      <c r="A47" s="3"/>
      <c r="B47" s="17"/>
      <c r="C47" s="20"/>
      <c r="D47" s="20"/>
      <c r="E47" s="20"/>
      <c r="F47" s="20"/>
      <c r="G47" s="20"/>
      <c r="H47" s="20"/>
    </row>
    <row r="48" spans="1:8" ht="22.5" x14ac:dyDescent="0.2">
      <c r="A48" s="3"/>
      <c r="B48" s="17" t="s">
        <v>9</v>
      </c>
      <c r="C48" s="20">
        <v>0</v>
      </c>
      <c r="D48" s="20">
        <v>0</v>
      </c>
      <c r="E48" s="20">
        <f>C48+D48</f>
        <v>0</v>
      </c>
      <c r="F48" s="20">
        <v>0</v>
      </c>
      <c r="G48" s="20">
        <v>0</v>
      </c>
      <c r="H48" s="20">
        <f>E48-F48</f>
        <v>0</v>
      </c>
    </row>
    <row r="49" spans="1:8" x14ac:dyDescent="0.2">
      <c r="A49" s="3"/>
      <c r="B49" s="17"/>
      <c r="C49" s="20"/>
      <c r="D49" s="20"/>
      <c r="E49" s="20"/>
      <c r="F49" s="20"/>
      <c r="G49" s="20"/>
      <c r="H49" s="20"/>
    </row>
    <row r="50" spans="1:8" ht="22.5" x14ac:dyDescent="0.2">
      <c r="A50" s="3"/>
      <c r="B50" s="17" t="s">
        <v>10</v>
      </c>
      <c r="C50" s="20">
        <v>0</v>
      </c>
      <c r="D50" s="20">
        <v>0</v>
      </c>
      <c r="E50" s="20">
        <f>C50+D50</f>
        <v>0</v>
      </c>
      <c r="F50" s="20">
        <v>0</v>
      </c>
      <c r="G50" s="20">
        <v>0</v>
      </c>
      <c r="H50" s="20">
        <f>E50-F50</f>
        <v>0</v>
      </c>
    </row>
    <row r="51" spans="1:8" x14ac:dyDescent="0.2">
      <c r="A51" s="3"/>
      <c r="B51" s="17"/>
      <c r="C51" s="20"/>
      <c r="D51" s="20"/>
      <c r="E51" s="20"/>
      <c r="F51" s="20"/>
      <c r="G51" s="20"/>
      <c r="H51" s="20"/>
    </row>
    <row r="52" spans="1:8" x14ac:dyDescent="0.2">
      <c r="A52" s="3"/>
      <c r="B52" s="17" t="s">
        <v>7</v>
      </c>
      <c r="C52" s="20">
        <v>0</v>
      </c>
      <c r="D52" s="20">
        <v>0</v>
      </c>
      <c r="E52" s="20">
        <f>C52+D52</f>
        <v>0</v>
      </c>
      <c r="F52" s="20">
        <v>0</v>
      </c>
      <c r="G52" s="20">
        <v>0</v>
      </c>
      <c r="H52" s="20">
        <f>E52-F52</f>
        <v>0</v>
      </c>
    </row>
    <row r="53" spans="1:8" x14ac:dyDescent="0.2">
      <c r="A53" s="16"/>
      <c r="B53" s="18"/>
      <c r="C53" s="21"/>
      <c r="D53" s="21"/>
      <c r="E53" s="21"/>
      <c r="F53" s="21"/>
      <c r="G53" s="21"/>
      <c r="H53" s="21"/>
    </row>
    <row r="54" spans="1:8" x14ac:dyDescent="0.2">
      <c r="A54" s="12"/>
      <c r="B54" s="23" t="s">
        <v>11</v>
      </c>
      <c r="C54" s="9">
        <f t="shared" ref="C54:H54" si="5">SUM(C40:C52)</f>
        <v>204576659.47</v>
      </c>
      <c r="D54" s="9">
        <f t="shared" si="5"/>
        <v>169483721.56999999</v>
      </c>
      <c r="E54" s="9">
        <f t="shared" si="5"/>
        <v>374060381.03999996</v>
      </c>
      <c r="F54" s="9">
        <f t="shared" si="5"/>
        <v>349920042.77999997</v>
      </c>
      <c r="G54" s="9">
        <f t="shared" si="5"/>
        <v>349187000.50999999</v>
      </c>
      <c r="H54" s="9">
        <f t="shared" si="5"/>
        <v>24140338.25999999</v>
      </c>
    </row>
    <row r="56" spans="1:8" x14ac:dyDescent="0.2">
      <c r="A56" s="1" t="s">
        <v>22</v>
      </c>
    </row>
    <row r="59" spans="1:8" x14ac:dyDescent="0.2">
      <c r="B59" s="27"/>
      <c r="C59" s="24"/>
      <c r="D59" s="24"/>
      <c r="E59" s="28"/>
      <c r="F59" s="18"/>
    </row>
    <row r="60" spans="1:8" ht="22.5" x14ac:dyDescent="0.2">
      <c r="B60" s="25" t="s">
        <v>33</v>
      </c>
      <c r="C60" s="26"/>
      <c r="D60" s="26"/>
      <c r="E60" s="29" t="s">
        <v>32</v>
      </c>
      <c r="F60" s="30"/>
    </row>
  </sheetData>
  <sheetProtection formatCells="0" formatColumns="0" formatRows="0" insertRows="0" deleteRows="0" autoFilter="0"/>
  <mergeCells count="13">
    <mergeCell ref="C23:G23"/>
    <mergeCell ref="H23:H24"/>
    <mergeCell ref="A1:H1"/>
    <mergeCell ref="A3:B5"/>
    <mergeCell ref="A21:H21"/>
    <mergeCell ref="A23:B25"/>
    <mergeCell ref="C3:G3"/>
    <mergeCell ref="H3:H4"/>
    <mergeCell ref="E60:F60"/>
    <mergeCell ref="A35:H35"/>
    <mergeCell ref="A36:B38"/>
    <mergeCell ref="C36:G36"/>
    <mergeCell ref="H36:H37"/>
  </mergeCells>
  <printOptions horizontalCentered="1"/>
  <pageMargins left="0.51181102362204722" right="0.51181102362204722" top="0.55118110236220474" bottom="0.55118110236220474" header="0.31496062992125984" footer="0.31496062992125984"/>
  <pageSetup paperSize="141"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lastPrinted>2018-10-18T19:11:34Z</cp:lastPrinted>
  <dcterms:created xsi:type="dcterms:W3CDTF">2014-02-10T03:37:14Z</dcterms:created>
  <dcterms:modified xsi:type="dcterms:W3CDTF">2019-01-18T18:29:08Z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