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ON PRESUPUESTARIA\"/>
    </mc:Choice>
  </mc:AlternateContent>
  <xr:revisionPtr revIDLastSave="0" documentId="13_ncr:1_{690CC433-E9F4-421E-B0AC-DB8E3594CE78}" xr6:coauthVersionLast="45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<sst xmlns="http://schemas.openxmlformats.org/spreadsheetml/2006/main" count="85" uniqueCount="85">
  <si>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</si>
  <si>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</si>
  <si>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</si>
  <si>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</si>
  <si>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</si>
  <si>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</si>
  <si>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</si>
  <si>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</si>
  <si>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</si>
  <si>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</si>
  <si>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</si>
  <si>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</si>
  <si>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</si>
  <si>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</si>
  <si>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</si>
  <si>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</si>
  <si>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</si>
  <si>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</si>
  <si>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</si>
  <si>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</si>
  <si>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</si>
  <si>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</si>
  <si>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</si>
  <si>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</si>
  <si>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</si>
  <si>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</si>
  <si>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</si>
  <si>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</si>
  <si>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</si>
  <si>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</si>
  <si>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</si>
  <si>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</si>
  <si>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</si>
  <si>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</si>
  <si>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</si>
  <si>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</si>
  <si>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</si>
  <si>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</si>
  <si>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</si>
  <si>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</si>
  <si>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</si>
  <si>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</si>
  <si>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</si>
  <si>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</si>
  <si>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</si>
  <si>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</si>
  <si>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</si>
  <si>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</si>
  <si>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</si>
  <si>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</si>
  <si>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</si>
  <si>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</si>
  <si>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</si>
  <si>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</si>
  <si>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</si>
  <si>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</si>
  <si>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</si>
  <si>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</si>
  <si>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</si>
  <si>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</si>
  <si>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</si>
  <si>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</si>
  <si>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</si>
  <si>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</si>
  <si>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</si>
  <si>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</si>
  <si>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</si>
  <si>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</si>
  <si>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</si>
  <si>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</si>
  <si>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</si>
  <si>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</si>
  <si>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</si>
  <si>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</si>
  <si>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</si>
  <si>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</si>
  <si>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</si>
  <si>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</si>
  <si>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</si>
  <si>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</si>
  <si>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</si>
  <si>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</si>
  <si>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</si>
  <si>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</si>
  <si>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ESTATAL DE LA CULTURA DEL ESTADO DE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</si>
</sst>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82</xdr:row>
      <xdr:rowOff>47625</xdr:rowOff>
    </xdr:from>
    <xdr:to>
      <xdr:col>5</xdr:col>
      <xdr:colOff>104775</xdr:colOff>
      <xdr:row>88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F6910C-1A57-4E18-8B1F-9303624C1464}"/>
            </a:ext>
          </a:extLst>
        </xdr:cNvPr>
        <xdr:cNvSpPr txBox="1"/>
      </xdr:nvSpPr>
      <xdr:spPr>
        <a:xfrm>
          <a:off x="3781425" y="124206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B55" sqref="B5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106825077.15000001</v>
      </c>
      <c r="C5" s="8">
        <f>SUM(C6:C12)</f>
        <v>26495678.409999996</v>
      </c>
      <c r="D5" s="8">
        <f>B5+C5</f>
        <v>133320755.56</v>
      </c>
      <c r="E5" s="8">
        <f>SUM(E6:E12)</f>
        <v>117696278.77</v>
      </c>
      <c r="F5" s="8">
        <f>SUM(F6:F12)</f>
        <v>117589244.02000001</v>
      </c>
      <c r="G5" s="8">
        <f>D5-E5</f>
        <v>15624476.790000007</v>
      </c>
    </row>
    <row r="6" spans="1:8" x14ac:dyDescent="0.2">
      <c r="A6" s="14" t="s">
        <v>20</v>
      </c>
      <c r="B6" s="5">
        <v>24051588</v>
      </c>
      <c r="C6" s="5">
        <v>5736.67</v>
      </c>
      <c r="D6" s="5">
        <f t="shared" ref="D6:D69" si="0">B6+C6</f>
        <v>24057324.670000002</v>
      </c>
      <c r="E6" s="5">
        <v>21545916.309999999</v>
      </c>
      <c r="F6" s="5">
        <v>21545916.309999999</v>
      </c>
      <c r="G6" s="5">
        <f t="shared" ref="G6:G69" si="1">D6-E6</f>
        <v>2511408.3600000031</v>
      </c>
      <c r="H6" s="6">
        <v>1100</v>
      </c>
    </row>
    <row r="7" spans="1:8" x14ac:dyDescent="0.2">
      <c r="A7" s="14" t="s">
        <v>21</v>
      </c>
      <c r="B7" s="5">
        <v>6126918</v>
      </c>
      <c r="C7" s="5">
        <v>15596997.68</v>
      </c>
      <c r="D7" s="5">
        <f t="shared" si="0"/>
        <v>21723915.68</v>
      </c>
      <c r="E7" s="5">
        <v>21128437.710000001</v>
      </c>
      <c r="F7" s="5">
        <v>21128437.710000001</v>
      </c>
      <c r="G7" s="5">
        <f t="shared" si="1"/>
        <v>595477.96999999881</v>
      </c>
      <c r="H7" s="6">
        <v>1200</v>
      </c>
    </row>
    <row r="8" spans="1:8" x14ac:dyDescent="0.2">
      <c r="A8" s="14" t="s">
        <v>22</v>
      </c>
      <c r="B8" s="5">
        <v>28701307</v>
      </c>
      <c r="C8" s="5">
        <v>663475.51</v>
      </c>
      <c r="D8" s="5">
        <f t="shared" si="0"/>
        <v>29364782.510000002</v>
      </c>
      <c r="E8" s="5">
        <v>22879613.32</v>
      </c>
      <c r="F8" s="5">
        <v>22842031.859999999</v>
      </c>
      <c r="G8" s="5">
        <f t="shared" si="1"/>
        <v>6485169.1900000013</v>
      </c>
      <c r="H8" s="6">
        <v>1300</v>
      </c>
    </row>
    <row r="9" spans="1:8" x14ac:dyDescent="0.2">
      <c r="A9" s="14" t="s">
        <v>1</v>
      </c>
      <c r="B9" s="5">
        <v>10827272</v>
      </c>
      <c r="C9" s="5">
        <v>3406831.7</v>
      </c>
      <c r="D9" s="5">
        <f t="shared" si="0"/>
        <v>14234103.699999999</v>
      </c>
      <c r="E9" s="5">
        <v>12506706.810000001</v>
      </c>
      <c r="F9" s="5">
        <v>12506706.810000001</v>
      </c>
      <c r="G9" s="5">
        <f t="shared" si="1"/>
        <v>1727396.8899999987</v>
      </c>
      <c r="H9" s="6">
        <v>1400</v>
      </c>
    </row>
    <row r="10" spans="1:8" x14ac:dyDescent="0.2">
      <c r="A10" s="14" t="s">
        <v>23</v>
      </c>
      <c r="B10" s="5">
        <v>36765143.280000001</v>
      </c>
      <c r="C10" s="5">
        <v>6715804.2300000004</v>
      </c>
      <c r="D10" s="5">
        <f t="shared" si="0"/>
        <v>43480947.510000005</v>
      </c>
      <c r="E10" s="5">
        <v>39256443.560000002</v>
      </c>
      <c r="F10" s="5">
        <v>39186990.270000003</v>
      </c>
      <c r="G10" s="5">
        <f t="shared" si="1"/>
        <v>4224503.950000003</v>
      </c>
      <c r="H10" s="6">
        <v>1500</v>
      </c>
    </row>
    <row r="11" spans="1:8" x14ac:dyDescent="0.2">
      <c r="A11" s="14" t="s">
        <v>2</v>
      </c>
      <c r="B11" s="5">
        <v>63647.87</v>
      </c>
      <c r="C11" s="5">
        <v>-63647.87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289201</v>
      </c>
      <c r="C12" s="5">
        <v>170480.49</v>
      </c>
      <c r="D12" s="5">
        <f t="shared" si="0"/>
        <v>459681.49</v>
      </c>
      <c r="E12" s="5">
        <v>379161.06</v>
      </c>
      <c r="F12" s="5">
        <v>379161.06</v>
      </c>
      <c r="G12" s="5">
        <f t="shared" si="1"/>
        <v>80520.429999999993</v>
      </c>
      <c r="H12" s="6">
        <v>1700</v>
      </c>
    </row>
    <row r="13" spans="1:8" x14ac:dyDescent="0.2">
      <c r="A13" s="12" t="s">
        <v>79</v>
      </c>
      <c r="B13" s="9">
        <f>SUM(B14:B22)</f>
        <v>6914609.6500000004</v>
      </c>
      <c r="C13" s="9">
        <f>SUM(C14:C22)</f>
        <v>-1437336.23</v>
      </c>
      <c r="D13" s="9">
        <f t="shared" si="0"/>
        <v>5477273.4199999999</v>
      </c>
      <c r="E13" s="9">
        <f>SUM(E14:E22)</f>
        <v>4433403.7600000007</v>
      </c>
      <c r="F13" s="9">
        <f>SUM(F14:F22)</f>
        <v>4433403.7600000007</v>
      </c>
      <c r="G13" s="9">
        <f t="shared" si="1"/>
        <v>1043869.6599999992</v>
      </c>
      <c r="H13" s="13">
        <v>0</v>
      </c>
    </row>
    <row r="14" spans="1:8" x14ac:dyDescent="0.2">
      <c r="A14" s="14" t="s">
        <v>25</v>
      </c>
      <c r="B14" s="5">
        <v>2125352.2799999998</v>
      </c>
      <c r="C14" s="5">
        <v>-579057.18000000005</v>
      </c>
      <c r="D14" s="5">
        <f t="shared" si="0"/>
        <v>1546295.0999999996</v>
      </c>
      <c r="E14" s="5">
        <v>1479837.14</v>
      </c>
      <c r="F14" s="5">
        <v>1479837.14</v>
      </c>
      <c r="G14" s="5">
        <f t="shared" si="1"/>
        <v>66457.95999999973</v>
      </c>
      <c r="H14" s="6">
        <v>2100</v>
      </c>
    </row>
    <row r="15" spans="1:8" x14ac:dyDescent="0.2">
      <c r="A15" s="14" t="s">
        <v>26</v>
      </c>
      <c r="B15" s="5">
        <v>445016</v>
      </c>
      <c r="C15" s="5">
        <v>-58916.24</v>
      </c>
      <c r="D15" s="5">
        <f t="shared" si="0"/>
        <v>386099.76</v>
      </c>
      <c r="E15" s="5">
        <v>377592.17</v>
      </c>
      <c r="F15" s="5">
        <v>377592.17</v>
      </c>
      <c r="G15" s="5">
        <f t="shared" si="1"/>
        <v>8507.5900000000256</v>
      </c>
      <c r="H15" s="6">
        <v>2200</v>
      </c>
    </row>
    <row r="16" spans="1:8" x14ac:dyDescent="0.2">
      <c r="A16" s="14" t="s">
        <v>27</v>
      </c>
      <c r="B16" s="5">
        <v>678344.56</v>
      </c>
      <c r="C16" s="5">
        <v>441125.96</v>
      </c>
      <c r="D16" s="5">
        <f t="shared" si="0"/>
        <v>1119470.52</v>
      </c>
      <c r="E16" s="5">
        <v>619470.52</v>
      </c>
      <c r="F16" s="5">
        <v>619470.52</v>
      </c>
      <c r="G16" s="5">
        <f t="shared" si="1"/>
        <v>500000</v>
      </c>
      <c r="H16" s="6">
        <v>2300</v>
      </c>
    </row>
    <row r="17" spans="1:8" x14ac:dyDescent="0.2">
      <c r="A17" s="14" t="s">
        <v>28</v>
      </c>
      <c r="B17" s="5">
        <v>966846.42</v>
      </c>
      <c r="C17" s="5">
        <v>-430690.53</v>
      </c>
      <c r="D17" s="5">
        <f t="shared" si="0"/>
        <v>536155.89</v>
      </c>
      <c r="E17" s="5">
        <v>442142.77</v>
      </c>
      <c r="F17" s="5">
        <v>442142.77</v>
      </c>
      <c r="G17" s="5">
        <f t="shared" si="1"/>
        <v>94013.119999999995</v>
      </c>
      <c r="H17" s="6">
        <v>2400</v>
      </c>
    </row>
    <row r="18" spans="1:8" x14ac:dyDescent="0.2">
      <c r="A18" s="14" t="s">
        <v>29</v>
      </c>
      <c r="B18" s="5">
        <v>105623.42</v>
      </c>
      <c r="C18" s="5">
        <v>-38945.480000000003</v>
      </c>
      <c r="D18" s="5">
        <f t="shared" si="0"/>
        <v>66677.94</v>
      </c>
      <c r="E18" s="5">
        <v>62594.94</v>
      </c>
      <c r="F18" s="5">
        <v>62594.94</v>
      </c>
      <c r="G18" s="5">
        <f t="shared" si="1"/>
        <v>4083</v>
      </c>
      <c r="H18" s="6">
        <v>2500</v>
      </c>
    </row>
    <row r="19" spans="1:8" x14ac:dyDescent="0.2">
      <c r="A19" s="14" t="s">
        <v>30</v>
      </c>
      <c r="B19" s="5">
        <v>2063698.61</v>
      </c>
      <c r="C19" s="5">
        <v>-432575.04</v>
      </c>
      <c r="D19" s="5">
        <f t="shared" si="0"/>
        <v>1631123.57</v>
      </c>
      <c r="E19" s="5">
        <v>1263568.58</v>
      </c>
      <c r="F19" s="5">
        <v>1263568.58</v>
      </c>
      <c r="G19" s="5">
        <f t="shared" si="1"/>
        <v>367554.99</v>
      </c>
      <c r="H19" s="6">
        <v>2600</v>
      </c>
    </row>
    <row r="20" spans="1:8" x14ac:dyDescent="0.2">
      <c r="A20" s="14" t="s">
        <v>31</v>
      </c>
      <c r="B20" s="5">
        <v>329027</v>
      </c>
      <c r="C20" s="5">
        <v>-224293.52</v>
      </c>
      <c r="D20" s="5">
        <f t="shared" si="0"/>
        <v>104733.48000000001</v>
      </c>
      <c r="E20" s="5">
        <v>104733.48</v>
      </c>
      <c r="F20" s="5">
        <v>104733.48</v>
      </c>
      <c r="G20" s="5">
        <f t="shared" si="1"/>
        <v>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200701.36</v>
      </c>
      <c r="C22" s="5">
        <v>-113984.2</v>
      </c>
      <c r="D22" s="5">
        <f t="shared" si="0"/>
        <v>86717.159999999989</v>
      </c>
      <c r="E22" s="5">
        <v>83464.160000000003</v>
      </c>
      <c r="F22" s="5">
        <v>83464.160000000003</v>
      </c>
      <c r="G22" s="5">
        <f t="shared" si="1"/>
        <v>3252.9999999999854</v>
      </c>
      <c r="H22" s="6">
        <v>2900</v>
      </c>
    </row>
    <row r="23" spans="1:8" x14ac:dyDescent="0.2">
      <c r="A23" s="12" t="s">
        <v>17</v>
      </c>
      <c r="B23" s="9">
        <f>SUM(B24:B32)</f>
        <v>67198680.620000005</v>
      </c>
      <c r="C23" s="9">
        <f>SUM(C24:C32)</f>
        <v>103709630.86</v>
      </c>
      <c r="D23" s="9">
        <f t="shared" si="0"/>
        <v>170908311.48000002</v>
      </c>
      <c r="E23" s="9">
        <f>SUM(E24:E32)</f>
        <v>160330517.33999997</v>
      </c>
      <c r="F23" s="9">
        <f>SUM(F24:F32)</f>
        <v>158968390.60999998</v>
      </c>
      <c r="G23" s="9">
        <f t="shared" si="1"/>
        <v>10577794.140000045</v>
      </c>
      <c r="H23" s="13">
        <v>0</v>
      </c>
    </row>
    <row r="24" spans="1:8" x14ac:dyDescent="0.2">
      <c r="A24" s="14" t="s">
        <v>34</v>
      </c>
      <c r="B24" s="5">
        <v>3965343.26</v>
      </c>
      <c r="C24" s="5">
        <v>-140457.41</v>
      </c>
      <c r="D24" s="5">
        <f t="shared" si="0"/>
        <v>3824885.8499999996</v>
      </c>
      <c r="E24" s="5">
        <v>3606301.78</v>
      </c>
      <c r="F24" s="5">
        <v>3381659.99</v>
      </c>
      <c r="G24" s="5">
        <f t="shared" si="1"/>
        <v>218584.06999999983</v>
      </c>
      <c r="H24" s="6">
        <v>3100</v>
      </c>
    </row>
    <row r="25" spans="1:8" x14ac:dyDescent="0.2">
      <c r="A25" s="14" t="s">
        <v>35</v>
      </c>
      <c r="B25" s="5">
        <v>4673734.6500000004</v>
      </c>
      <c r="C25" s="5">
        <v>3391881.83</v>
      </c>
      <c r="D25" s="5">
        <f t="shared" si="0"/>
        <v>8065616.4800000004</v>
      </c>
      <c r="E25" s="5">
        <v>7665540.2999999998</v>
      </c>
      <c r="F25" s="5">
        <v>7665540.2999999998</v>
      </c>
      <c r="G25" s="5">
        <f t="shared" si="1"/>
        <v>400076.18000000063</v>
      </c>
      <c r="H25" s="6">
        <v>3200</v>
      </c>
    </row>
    <row r="26" spans="1:8" x14ac:dyDescent="0.2">
      <c r="A26" s="14" t="s">
        <v>36</v>
      </c>
      <c r="B26" s="5">
        <v>34382626.079999998</v>
      </c>
      <c r="C26" s="5">
        <v>22227680.48</v>
      </c>
      <c r="D26" s="5">
        <f t="shared" si="0"/>
        <v>56610306.560000002</v>
      </c>
      <c r="E26" s="5">
        <v>53130409.829999998</v>
      </c>
      <c r="F26" s="5">
        <v>52560934.18</v>
      </c>
      <c r="G26" s="5">
        <f t="shared" si="1"/>
        <v>3479896.7300000042</v>
      </c>
      <c r="H26" s="6">
        <v>3300</v>
      </c>
    </row>
    <row r="27" spans="1:8" x14ac:dyDescent="0.2">
      <c r="A27" s="14" t="s">
        <v>37</v>
      </c>
      <c r="B27" s="5">
        <v>1611263.08</v>
      </c>
      <c r="C27" s="5">
        <v>761585.91</v>
      </c>
      <c r="D27" s="5">
        <f t="shared" si="0"/>
        <v>2372848.9900000002</v>
      </c>
      <c r="E27" s="5">
        <v>2272787.87</v>
      </c>
      <c r="F27" s="5">
        <v>2272787.87</v>
      </c>
      <c r="G27" s="5">
        <f t="shared" si="1"/>
        <v>100061.12000000011</v>
      </c>
      <c r="H27" s="6">
        <v>3400</v>
      </c>
    </row>
    <row r="28" spans="1:8" x14ac:dyDescent="0.2">
      <c r="A28" s="14" t="s">
        <v>38</v>
      </c>
      <c r="B28" s="5">
        <v>12391007.98</v>
      </c>
      <c r="C28" s="5">
        <v>5207868.57</v>
      </c>
      <c r="D28" s="5">
        <f t="shared" si="0"/>
        <v>17598876.550000001</v>
      </c>
      <c r="E28" s="5">
        <v>12773595.060000001</v>
      </c>
      <c r="F28" s="5">
        <v>12206920.09</v>
      </c>
      <c r="G28" s="5">
        <f t="shared" si="1"/>
        <v>4825281.49</v>
      </c>
      <c r="H28" s="6">
        <v>3500</v>
      </c>
    </row>
    <row r="29" spans="1:8" x14ac:dyDescent="0.2">
      <c r="A29" s="14" t="s">
        <v>39</v>
      </c>
      <c r="B29" s="5">
        <v>2804781.25</v>
      </c>
      <c r="C29" s="5">
        <v>53275131.259999998</v>
      </c>
      <c r="D29" s="5">
        <f t="shared" si="0"/>
        <v>56079912.509999998</v>
      </c>
      <c r="E29" s="5">
        <v>55272471.990000002</v>
      </c>
      <c r="F29" s="5">
        <v>55272471.990000002</v>
      </c>
      <c r="G29" s="5">
        <f t="shared" si="1"/>
        <v>807440.51999999583</v>
      </c>
      <c r="H29" s="6">
        <v>3600</v>
      </c>
    </row>
    <row r="30" spans="1:8" x14ac:dyDescent="0.2">
      <c r="A30" s="14" t="s">
        <v>40</v>
      </c>
      <c r="B30" s="5">
        <v>1433467.44</v>
      </c>
      <c r="C30" s="5">
        <v>-4750.0600000000004</v>
      </c>
      <c r="D30" s="5">
        <f t="shared" si="0"/>
        <v>1428717.38</v>
      </c>
      <c r="E30" s="5">
        <v>1399492.91</v>
      </c>
      <c r="F30" s="5">
        <v>1399492.91</v>
      </c>
      <c r="G30" s="5">
        <f t="shared" si="1"/>
        <v>29224.469999999972</v>
      </c>
      <c r="H30" s="6">
        <v>3700</v>
      </c>
    </row>
    <row r="31" spans="1:8" x14ac:dyDescent="0.2">
      <c r="A31" s="14" t="s">
        <v>41</v>
      </c>
      <c r="B31" s="5">
        <v>3219128.09</v>
      </c>
      <c r="C31" s="5">
        <v>18710325.82</v>
      </c>
      <c r="D31" s="5">
        <f t="shared" si="0"/>
        <v>21929453.91</v>
      </c>
      <c r="E31" s="5">
        <v>21434843.23</v>
      </c>
      <c r="F31" s="5">
        <v>21434843.23</v>
      </c>
      <c r="G31" s="5">
        <f t="shared" si="1"/>
        <v>494610.6799999997</v>
      </c>
      <c r="H31" s="6">
        <v>3800</v>
      </c>
    </row>
    <row r="32" spans="1:8" x14ac:dyDescent="0.2">
      <c r="A32" s="14" t="s">
        <v>0</v>
      </c>
      <c r="B32" s="5">
        <v>2717328.79</v>
      </c>
      <c r="C32" s="5">
        <v>280364.46000000002</v>
      </c>
      <c r="D32" s="5">
        <f t="shared" si="0"/>
        <v>2997693.25</v>
      </c>
      <c r="E32" s="5">
        <v>2775074.37</v>
      </c>
      <c r="F32" s="5">
        <v>2773740.05</v>
      </c>
      <c r="G32" s="5">
        <f t="shared" si="1"/>
        <v>222618.87999999989</v>
      </c>
      <c r="H32" s="6">
        <v>3900</v>
      </c>
    </row>
    <row r="33" spans="1:8" x14ac:dyDescent="0.2">
      <c r="A33" s="12" t="s">
        <v>80</v>
      </c>
      <c r="B33" s="9">
        <f>SUM(B34:B42)</f>
        <v>14206191.220000001</v>
      </c>
      <c r="C33" s="9">
        <f>SUM(C34:C42)</f>
        <v>8060416.0499999998</v>
      </c>
      <c r="D33" s="9">
        <f t="shared" si="0"/>
        <v>22266607.27</v>
      </c>
      <c r="E33" s="9">
        <f>SUM(E34:E42)</f>
        <v>21168477.109999999</v>
      </c>
      <c r="F33" s="9">
        <f>SUM(F34:F42)</f>
        <v>21160282.800000001</v>
      </c>
      <c r="G33" s="9">
        <f t="shared" si="1"/>
        <v>1098130.1600000001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9570691.2200000007</v>
      </c>
      <c r="C35" s="5">
        <v>799533.3</v>
      </c>
      <c r="D35" s="5">
        <f t="shared" si="0"/>
        <v>10370224.520000001</v>
      </c>
      <c r="E35" s="5">
        <v>10135529.48</v>
      </c>
      <c r="F35" s="5">
        <v>10127335.17</v>
      </c>
      <c r="G35" s="5">
        <f t="shared" si="1"/>
        <v>234695.04000000097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2738500</v>
      </c>
      <c r="C37" s="5">
        <v>4525715.95</v>
      </c>
      <c r="D37" s="5">
        <f t="shared" si="0"/>
        <v>7264215.9500000002</v>
      </c>
      <c r="E37" s="5">
        <v>6687960.9500000002</v>
      </c>
      <c r="F37" s="5">
        <v>6687960.9500000002</v>
      </c>
      <c r="G37" s="5">
        <f t="shared" si="1"/>
        <v>576255</v>
      </c>
      <c r="H37" s="6">
        <v>4400</v>
      </c>
    </row>
    <row r="38" spans="1:8" x14ac:dyDescent="0.2">
      <c r="A38" s="14" t="s">
        <v>7</v>
      </c>
      <c r="B38" s="5">
        <v>1897000</v>
      </c>
      <c r="C38" s="5">
        <v>2735166.8</v>
      </c>
      <c r="D38" s="5">
        <f t="shared" si="0"/>
        <v>4632166.8</v>
      </c>
      <c r="E38" s="5">
        <v>4344986.68</v>
      </c>
      <c r="F38" s="5">
        <v>4344986.68</v>
      </c>
      <c r="G38" s="5">
        <f t="shared" si="1"/>
        <v>287180.12000000011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6081984.3199999994</v>
      </c>
      <c r="D43" s="9">
        <f t="shared" si="0"/>
        <v>6081984.3199999994</v>
      </c>
      <c r="E43" s="9">
        <f>SUM(E44:E52)</f>
        <v>6070690.1999999993</v>
      </c>
      <c r="F43" s="9">
        <f>SUM(F44:F52)</f>
        <v>6053947.0499999998</v>
      </c>
      <c r="G43" s="9">
        <f t="shared" si="1"/>
        <v>11294.120000000112</v>
      </c>
      <c r="H43" s="13">
        <v>0</v>
      </c>
    </row>
    <row r="44" spans="1:8" x14ac:dyDescent="0.2">
      <c r="A44" s="4" t="s">
        <v>49</v>
      </c>
      <c r="B44" s="5">
        <v>0</v>
      </c>
      <c r="C44" s="5">
        <v>989341.06</v>
      </c>
      <c r="D44" s="5">
        <f t="shared" si="0"/>
        <v>989341.06</v>
      </c>
      <c r="E44" s="5">
        <v>978046.94</v>
      </c>
      <c r="F44" s="5">
        <v>961303.79</v>
      </c>
      <c r="G44" s="5">
        <f t="shared" si="1"/>
        <v>11294.120000000112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18883.87</v>
      </c>
      <c r="D45" s="5">
        <f t="shared" si="0"/>
        <v>18883.87</v>
      </c>
      <c r="E45" s="5">
        <v>18883.87</v>
      </c>
      <c r="F45" s="5">
        <v>18883.87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5035274.6399999997</v>
      </c>
      <c r="D47" s="5">
        <f t="shared" si="0"/>
        <v>5035274.6399999997</v>
      </c>
      <c r="E47" s="5">
        <v>5035274.6399999997</v>
      </c>
      <c r="F47" s="5">
        <v>5035274.6399999997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38484.75</v>
      </c>
      <c r="D49" s="5">
        <f t="shared" si="0"/>
        <v>38484.75</v>
      </c>
      <c r="E49" s="5">
        <v>38484.75</v>
      </c>
      <c r="F49" s="5">
        <v>38484.75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38455000</v>
      </c>
      <c r="C53" s="9">
        <f>SUM(C54:C56)</f>
        <v>-1301944.83</v>
      </c>
      <c r="D53" s="9">
        <f t="shared" si="0"/>
        <v>37153055.170000002</v>
      </c>
      <c r="E53" s="9">
        <f>SUM(E54:E56)</f>
        <v>36617067.700000003</v>
      </c>
      <c r="F53" s="9">
        <f>SUM(F54:F56)</f>
        <v>36617067.700000003</v>
      </c>
      <c r="G53" s="9">
        <f t="shared" si="1"/>
        <v>535987.46999999881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38455000</v>
      </c>
      <c r="C55" s="5">
        <v>-1301944.83</v>
      </c>
      <c r="D55" s="5">
        <f t="shared" si="0"/>
        <v>37153055.170000002</v>
      </c>
      <c r="E55" s="5">
        <v>36617067.700000003</v>
      </c>
      <c r="F55" s="5">
        <v>36617067.700000003</v>
      </c>
      <c r="G55" s="5">
        <f t="shared" si="1"/>
        <v>535987.46999999881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22243484.5</v>
      </c>
      <c r="C57" s="9">
        <f>SUM(C58:C64)</f>
        <v>-2122173.9900000002</v>
      </c>
      <c r="D57" s="9">
        <f t="shared" si="0"/>
        <v>20121310.509999998</v>
      </c>
      <c r="E57" s="9">
        <f>SUM(E58:E64)</f>
        <v>12871497.960000001</v>
      </c>
      <c r="F57" s="9">
        <f>SUM(F58:F64)</f>
        <v>12871497.960000001</v>
      </c>
      <c r="G57" s="9">
        <f t="shared" si="1"/>
        <v>7249812.549999997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10547500</v>
      </c>
      <c r="C62" s="5">
        <v>2323997.96</v>
      </c>
      <c r="D62" s="5">
        <f t="shared" si="0"/>
        <v>12871497.960000001</v>
      </c>
      <c r="E62" s="5">
        <v>12871497.960000001</v>
      </c>
      <c r="F62" s="5">
        <v>12871497.960000001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11695984.5</v>
      </c>
      <c r="C64" s="5">
        <v>-4446171.95</v>
      </c>
      <c r="D64" s="5">
        <f t="shared" si="0"/>
        <v>7249812.5499999998</v>
      </c>
      <c r="E64" s="5">
        <v>0</v>
      </c>
      <c r="F64" s="5">
        <v>0</v>
      </c>
      <c r="G64" s="5">
        <f t="shared" si="1"/>
        <v>7249812.5499999998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255843043.14000002</v>
      </c>
      <c r="C77" s="11">
        <f t="shared" si="4"/>
        <v>139486254.58999997</v>
      </c>
      <c r="D77" s="11">
        <f t="shared" si="4"/>
        <v>395329297.73000002</v>
      </c>
      <c r="E77" s="11">
        <f t="shared" si="4"/>
        <v>359187932.83999997</v>
      </c>
      <c r="F77" s="11">
        <f t="shared" si="4"/>
        <v>357693833.89999998</v>
      </c>
      <c r="G77" s="11">
        <f t="shared" si="4"/>
        <v>36141364.890000045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2025-01-28T20:01:00Z</cp:lastPrinted>
  <dcterms:created xsi:type="dcterms:W3CDTF">2014-02-10T03:37:14Z</dcterms:created>
  <dcterms:modified xsi:type="dcterms:W3CDTF">2025-01-30T17:37:47Z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