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CE158120-664F-4A9A-94E0-7A8A94B6707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1" i="4" l="1"/>
  <c r="B40" i="4"/>
  <c r="D21" i="4"/>
  <c r="C40" i="4"/>
  <c r="D31" i="4"/>
  <c r="G16" i="4"/>
  <c r="G17" i="4" s="1"/>
  <c r="F40" i="4"/>
  <c r="D40" i="4"/>
  <c r="D16" i="4"/>
  <c r="E40" i="4"/>
  <c r="G21" i="4"/>
  <c r="G40" i="4" s="1"/>
  <c r="G41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<sst xmlns="http://schemas.openxmlformats.org/spreadsheetml/2006/main" count="64" uniqueCount="41">
  <si>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</si>
  <si>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</si>
  <si>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</si>
  <si>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</si>
  <si>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</si>
  <si>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</si>
  <si>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</si>
  <si>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</si>
  <si>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</si>
  <si>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</si>
  <si>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</si>
  <si>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</si>
  <si>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</si>
  <si>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</si>
  <si>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</si>
  <si>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</si>
  <si>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</si>
  <si>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</si>
  <si>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</si>
  <si>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</si>
  <si>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</si>
  <si>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</si>
  <si>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</si>
  <si>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</si>
  <si>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</si>
  <si>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</si>
  <si>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</si>
  <si>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</si>
  <si>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</si>
  <si>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</si>
  <si>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</si>
  <si>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</si>
  <si>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</si>
  <si>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</si>
  <si>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</si>
  <si>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</si>
  <si>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</si>
  <si>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</si>
  <si>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</si>
  <si>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</si>
  <si>
    <t>INSTITUTO ESTATAL DE LA CULTURA DEL ESTADO DE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</si>
</sst>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12" fillId="0" borderId="9" xfId="8" applyNumberFormat="1" applyFont="1" applyBorder="1" applyAlignment="1" applyProtection="1">
      <alignment vertical="top"/>
      <protection locked="0"/>
    </xf>
    <xf numFmtId="0" fontId="13" fillId="0" borderId="0" xfId="10" applyFont="1"/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5</xdr:col>
      <xdr:colOff>0</xdr:colOff>
      <xdr:row>56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82947-BCC8-4924-85BA-576DF813BCA0}"/>
            </a:ext>
          </a:extLst>
        </xdr:cNvPr>
        <xdr:cNvSpPr txBox="1"/>
      </xdr:nvSpPr>
      <xdr:spPr>
        <a:xfrm>
          <a:off x="3571875" y="90106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topLeftCell="A28" zoomScaleNormal="100" workbookViewId="0">
      <selection activeCell="G49" sqref="G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40</v>
      </c>
      <c r="B1" s="44"/>
      <c r="C1" s="44"/>
      <c r="D1" s="44"/>
      <c r="E1" s="44"/>
      <c r="F1" s="44"/>
      <c r="G1" s="45"/>
    </row>
    <row r="2" spans="1:7" s="3" customFormat="1" x14ac:dyDescent="0.2">
      <c r="A2" s="33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23942000</v>
      </c>
      <c r="C11" s="16">
        <v>41300099.700000003</v>
      </c>
      <c r="D11" s="16">
        <f t="shared" si="0"/>
        <v>65242099.700000003</v>
      </c>
      <c r="E11" s="16">
        <v>32485693.68</v>
      </c>
      <c r="F11" s="16">
        <v>32463293.68</v>
      </c>
      <c r="G11" s="16">
        <f t="shared" si="1"/>
        <v>8521293.6799999997</v>
      </c>
    </row>
    <row r="12" spans="1:7" ht="22.5" x14ac:dyDescent="0.2">
      <c r="A12" s="36" t="s">
        <v>21</v>
      </c>
      <c r="B12" s="16">
        <v>1467500</v>
      </c>
      <c r="C12" s="16">
        <v>1870357</v>
      </c>
      <c r="D12" s="16">
        <f t="shared" si="0"/>
        <v>3337857</v>
      </c>
      <c r="E12" s="16">
        <v>3337857</v>
      </c>
      <c r="F12" s="16">
        <v>3337857</v>
      </c>
      <c r="G12" s="16">
        <f t="shared" si="1"/>
        <v>1870357</v>
      </c>
    </row>
    <row r="13" spans="1:7" ht="22.5" x14ac:dyDescent="0.2">
      <c r="A13" s="36" t="s">
        <v>22</v>
      </c>
      <c r="B13" s="16">
        <v>230433543.13999999</v>
      </c>
      <c r="C13" s="16">
        <v>105147434.12</v>
      </c>
      <c r="D13" s="16">
        <f t="shared" si="0"/>
        <v>335580977.25999999</v>
      </c>
      <c r="E13" s="16">
        <v>335580977.25999999</v>
      </c>
      <c r="F13" s="16">
        <v>335580977.25999999</v>
      </c>
      <c r="G13" s="16">
        <f t="shared" si="1"/>
        <v>105147434.12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255843043.13999999</v>
      </c>
      <c r="C16" s="17">
        <f t="shared" ref="C16:G16" si="2">SUM(C5:C14)</f>
        <v>148317890.81999999</v>
      </c>
      <c r="D16" s="17">
        <f t="shared" si="2"/>
        <v>404160933.95999998</v>
      </c>
      <c r="E16" s="17">
        <f t="shared" si="2"/>
        <v>371404527.94</v>
      </c>
      <c r="F16" s="10">
        <f t="shared" si="2"/>
        <v>371382127.94</v>
      </c>
      <c r="G16" s="11">
        <f t="shared" si="2"/>
        <v>115539084.80000001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f>+G16</f>
        <v>115539084.80000001</v>
      </c>
    </row>
    <row r="18" spans="1:7" ht="10.5" customHeight="1" x14ac:dyDescent="0.2">
      <c r="A18" s="31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1467500</v>
      </c>
      <c r="C21" s="18">
        <f t="shared" si="3"/>
        <v>1870357</v>
      </c>
      <c r="D21" s="18">
        <f t="shared" si="3"/>
        <v>3337857</v>
      </c>
      <c r="E21" s="18">
        <f t="shared" si="3"/>
        <v>3337857</v>
      </c>
      <c r="F21" s="18">
        <f t="shared" si="3"/>
        <v>3337857</v>
      </c>
      <c r="G21" s="18">
        <f t="shared" si="3"/>
        <v>1870357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6">
        <v>1467500</v>
      </c>
      <c r="C28" s="16">
        <v>1870357</v>
      </c>
      <c r="D28" s="16">
        <f t="shared" si="4"/>
        <v>3337857</v>
      </c>
      <c r="E28" s="16">
        <v>3337857</v>
      </c>
      <c r="F28" s="16">
        <v>3337857</v>
      </c>
      <c r="G28" s="16">
        <f t="shared" si="5"/>
        <v>1870357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36</v>
      </c>
      <c r="B31" s="20">
        <f t="shared" ref="B31:G31" si="6">SUM(B32:B35)</f>
        <v>254375543.13999999</v>
      </c>
      <c r="C31" s="20">
        <f t="shared" si="6"/>
        <v>146447533.81999999</v>
      </c>
      <c r="D31" s="20">
        <f t="shared" si="6"/>
        <v>400823076.95999998</v>
      </c>
      <c r="E31" s="20">
        <f t="shared" si="6"/>
        <v>368066670.94</v>
      </c>
      <c r="F31" s="20">
        <f t="shared" si="6"/>
        <v>368044270.94</v>
      </c>
      <c r="G31" s="20">
        <f t="shared" si="6"/>
        <v>113668727.80000001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23942000</v>
      </c>
      <c r="C34" s="19">
        <v>41300099.700000003</v>
      </c>
      <c r="D34" s="19">
        <f>B34+C34</f>
        <v>65242099.700000003</v>
      </c>
      <c r="E34" s="19">
        <v>32485693.68</v>
      </c>
      <c r="F34" s="19">
        <v>32463293.68</v>
      </c>
      <c r="G34" s="19">
        <f t="shared" si="7"/>
        <v>8521293.6799999997</v>
      </c>
    </row>
    <row r="35" spans="1:7" ht="22.5" x14ac:dyDescent="0.2">
      <c r="A35" s="39" t="s">
        <v>22</v>
      </c>
      <c r="B35" s="19">
        <v>230433543.13999999</v>
      </c>
      <c r="C35" s="19">
        <v>105147434.12</v>
      </c>
      <c r="D35" s="19">
        <f>B35+C35</f>
        <v>335580977.25999999</v>
      </c>
      <c r="E35" s="19">
        <v>335580977.25999999</v>
      </c>
      <c r="F35" s="19">
        <v>335580977.25999999</v>
      </c>
      <c r="G35" s="19">
        <f t="shared" si="7"/>
        <v>105147434.12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255843043.13999999</v>
      </c>
      <c r="C40" s="17">
        <f t="shared" ref="C40:G40" si="9">SUM(C37+C31+C21)</f>
        <v>148317890.81999999</v>
      </c>
      <c r="D40" s="17">
        <f t="shared" si="9"/>
        <v>404160933.95999998</v>
      </c>
      <c r="E40" s="17">
        <f t="shared" si="9"/>
        <v>371404527.94</v>
      </c>
      <c r="F40" s="17">
        <f t="shared" si="9"/>
        <v>371382127.94</v>
      </c>
      <c r="G40" s="11">
        <f t="shared" si="9"/>
        <v>115539084.80000001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41">
        <f>+G40</f>
        <v>115539084.80000001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37</v>
      </c>
    </row>
    <row r="46" spans="1:7" x14ac:dyDescent="0.2">
      <c r="A46" s="2" t="s">
        <v>38</v>
      </c>
    </row>
    <row r="47" spans="1:7" x14ac:dyDescent="0.2">
      <c r="A47" s="4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6aa8a68a-ab09-4ac8-a697-fdce915bc567"/>
    <ds:schemaRef ds:uri="http://schemas.microsoft.com/office/2006/documentManagement/types"/>
    <ds:schemaRef ds:uri="http://www.w3.org/XML/1998/namespace"/>
    <ds:schemaRef ds:uri="http://purl.org/dc/dcmitype/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2025-01-29T00:13:29Z</cp:lastPrinted>
  <dcterms:created xsi:type="dcterms:W3CDTF">2012-12-11T20:48:19Z</dcterms:created>
  <dcterms:modified xsi:type="dcterms:W3CDTF">2025-01-29T19:34:15Z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