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9335" windowHeight="708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Q33" i="1"/>
  <c r="P33"/>
  <c r="Q27"/>
  <c r="Q39" s="1"/>
  <c r="P27"/>
  <c r="P39" s="1"/>
  <c r="I26"/>
  <c r="H26"/>
  <c r="Q18"/>
  <c r="P18"/>
  <c r="Q13"/>
  <c r="Q22" s="1"/>
  <c r="P13"/>
  <c r="P22" s="1"/>
  <c r="I13"/>
  <c r="I47" s="1"/>
  <c r="Q42" s="1"/>
  <c r="Q47" s="1"/>
  <c r="H13"/>
  <c r="H47" s="1"/>
  <c r="P42" s="1"/>
  <c r="P47" s="1"/>
</calcChain>
</file>

<file path=xl/sharedStrings.xml><?xml version="1.0" encoding="utf-8"?>
<sst xmlns="http://schemas.openxmlformats.org/spreadsheetml/2006/main" count="68" uniqueCount="59">
  <si>
    <t>ESTADOS DE FLUJOS DE EFECTIVO</t>
  </si>
  <si>
    <t>Del 1 de Enero al 30 de Septiembre de 2020  y 2019</t>
  </si>
  <si>
    <t>(Pesos)</t>
  </si>
  <si>
    <t>Ente Público:</t>
  </si>
  <si>
    <t>INSTITUTO ESTATAL DE LA CULTURA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</si>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</sst>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_ ;\-0\ "/>
    <numFmt numFmtId="166" formatCode="#,##0.0000000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/>
  </cellStyleXfs>
  <cellXfs count="78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Border="1" applyAlignment="1"/>
    <xf numFmtId="0" fontId="3" fillId="3" borderId="0" xfId="2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Continuous"/>
    </xf>
    <xf numFmtId="0" fontId="3" fillId="3" borderId="0" xfId="2" applyFont="1" applyFill="1" applyBorder="1" applyAlignment="1">
      <alignment horizontal="center"/>
    </xf>
    <xf numFmtId="0" fontId="3" fillId="3" borderId="0" xfId="2" applyFont="1" applyFill="1" applyBorder="1" applyAlignment="1"/>
    <xf numFmtId="0" fontId="4" fillId="3" borderId="0" xfId="0" applyFont="1" applyFill="1" applyBorder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3" fillId="3" borderId="0" xfId="2" applyFont="1" applyFill="1" applyBorder="1" applyAlignment="1">
      <alignment horizontal="center" vertical="top"/>
    </xf>
    <xf numFmtId="0" fontId="2" fillId="3" borderId="0" xfId="2" applyFont="1" applyFill="1" applyBorder="1" applyAlignment="1">
      <alignment horizontal="centerContinuous" vertical="center"/>
    </xf>
    <xf numFmtId="0" fontId="2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4" fillId="3" borderId="5" xfId="0" applyFont="1" applyFill="1" applyBorder="1" applyAlignment="1"/>
    <xf numFmtId="0" fontId="3" fillId="3" borderId="0" xfId="2" applyFont="1" applyFill="1" applyBorder="1" applyAlignment="1">
      <alignment vertical="center"/>
    </xf>
    <xf numFmtId="0" fontId="2" fillId="3" borderId="0" xfId="2" applyFont="1" applyFill="1" applyBorder="1" applyAlignment="1">
      <alignment vertical="top"/>
    </xf>
    <xf numFmtId="0" fontId="4" fillId="3" borderId="6" xfId="0" applyFont="1" applyFill="1" applyBorder="1"/>
    <xf numFmtId="0" fontId="4" fillId="3" borderId="5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3" fillId="3" borderId="0" xfId="2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/>
    </xf>
    <xf numFmtId="3" fontId="2" fillId="3" borderId="0" xfId="2" applyNumberFormat="1" applyFont="1" applyFill="1" applyBorder="1" applyAlignment="1">
      <alignment vertical="top"/>
    </xf>
    <xf numFmtId="3" fontId="3" fillId="3" borderId="0" xfId="2" applyNumberFormat="1" applyFont="1" applyFill="1" applyBorder="1" applyAlignment="1">
      <alignment vertical="top"/>
    </xf>
    <xf numFmtId="0" fontId="2" fillId="3" borderId="0" xfId="2" applyFont="1" applyFill="1" applyBorder="1" applyAlignment="1">
      <alignment horizontal="left" vertical="top" wrapText="1"/>
    </xf>
    <xf numFmtId="3" fontId="2" fillId="3" borderId="0" xfId="2" applyNumberFormat="1" applyFont="1" applyFill="1" applyBorder="1" applyAlignment="1" applyProtection="1">
      <alignment vertical="top"/>
      <protection locked="0"/>
    </xf>
    <xf numFmtId="0" fontId="2" fillId="3" borderId="0" xfId="2" applyFont="1" applyFill="1" applyBorder="1" applyAlignment="1">
      <alignment horizontal="left" vertical="top"/>
    </xf>
    <xf numFmtId="0" fontId="2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3" fontId="2" fillId="0" borderId="0" xfId="2" applyNumberFormat="1" applyFont="1" applyFill="1" applyBorder="1" applyAlignment="1" applyProtection="1">
      <alignment vertical="top"/>
      <protection locked="0"/>
    </xf>
    <xf numFmtId="0" fontId="4" fillId="0" borderId="0" xfId="0" applyFont="1" applyFill="1"/>
    <xf numFmtId="3" fontId="3" fillId="0" borderId="0" xfId="2" applyNumberFormat="1" applyFont="1" applyFill="1" applyBorder="1" applyAlignment="1">
      <alignment vertical="top"/>
    </xf>
    <xf numFmtId="3" fontId="4" fillId="3" borderId="0" xfId="0" applyNumberFormat="1" applyFont="1" applyFill="1"/>
    <xf numFmtId="0" fontId="3" fillId="3" borderId="0" xfId="2" applyFont="1" applyFill="1" applyBorder="1" applyAlignment="1">
      <alignment horizontal="left" vertical="top" wrapText="1"/>
    </xf>
    <xf numFmtId="3" fontId="3" fillId="0" borderId="0" xfId="2" applyNumberFormat="1" applyFont="1" applyFill="1" applyBorder="1" applyAlignment="1">
      <alignment horizontal="right" vertical="top" wrapText="1"/>
    </xf>
    <xf numFmtId="3" fontId="3" fillId="3" borderId="0" xfId="2" applyNumberFormat="1" applyFont="1" applyFill="1" applyBorder="1" applyAlignment="1">
      <alignment horizontal="right" vertical="top" wrapText="1"/>
    </xf>
    <xf numFmtId="166" fontId="4" fillId="3" borderId="0" xfId="0" applyNumberFormat="1" applyFont="1" applyFill="1"/>
    <xf numFmtId="0" fontId="4" fillId="3" borderId="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wrapText="1"/>
    </xf>
    <xf numFmtId="0" fontId="4" fillId="3" borderId="0" xfId="0" applyFont="1" applyFill="1" applyAlignment="1">
      <alignment horizontal="left" wrapText="1"/>
    </xf>
    <xf numFmtId="164" fontId="4" fillId="0" borderId="0" xfId="1" applyNumberFormat="1" applyFont="1" applyFill="1" applyAlignment="1">
      <alignment horizontal="right" wrapText="1"/>
    </xf>
    <xf numFmtId="0" fontId="4" fillId="3" borderId="7" xfId="0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3" fillId="3" borderId="1" xfId="2" applyFont="1" applyFill="1" applyBorder="1" applyAlignment="1">
      <alignment vertical="top"/>
    </xf>
    <xf numFmtId="3" fontId="2" fillId="3" borderId="1" xfId="2" applyNumberFormat="1" applyFont="1" applyFill="1" applyBorder="1" applyAlignment="1">
      <alignment vertical="top"/>
    </xf>
    <xf numFmtId="0" fontId="4" fillId="3" borderId="1" xfId="0" applyFont="1" applyFill="1" applyBorder="1"/>
    <xf numFmtId="164" fontId="4" fillId="0" borderId="1" xfId="1" applyNumberFormat="1" applyFont="1" applyFill="1" applyBorder="1"/>
    <xf numFmtId="0" fontId="4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4" fillId="3" borderId="0" xfId="0" applyNumberFormat="1" applyFont="1" applyFill="1" applyBorder="1"/>
    <xf numFmtId="0" fontId="2" fillId="3" borderId="0" xfId="0" applyFont="1" applyFill="1" applyBorder="1"/>
    <xf numFmtId="164" fontId="2" fillId="3" borderId="0" xfId="1" applyNumberFormat="1" applyFont="1" applyFill="1" applyBorder="1"/>
    <xf numFmtId="0" fontId="2" fillId="3" borderId="0" xfId="0" applyFont="1" applyFill="1" applyBorder="1" applyAlignment="1">
      <alignment vertical="center"/>
    </xf>
    <xf numFmtId="0" fontId="7" fillId="3" borderId="0" xfId="0" applyFont="1" applyFill="1" applyAlignment="1">
      <alignment horizontal="center"/>
    </xf>
    <xf numFmtId="164" fontId="2" fillId="3" borderId="1" xfId="1" applyNumberFormat="1" applyFont="1" applyFill="1" applyBorder="1" applyAlignment="1" applyProtection="1">
      <protection locked="0"/>
    </xf>
    <xf numFmtId="164" fontId="2" fillId="3" borderId="0" xfId="1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right" vertical="top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vertical="top"/>
    </xf>
    <xf numFmtId="0" fontId="4" fillId="0" borderId="9" xfId="0" applyFont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5"/>
  <sheetViews>
    <sheetView tabSelected="1" topLeftCell="A46" workbookViewId="0">
      <selection activeCell="E14" sqref="E14:G14"/>
    </sheetView>
  </sheetViews>
  <sheetFormatPr baseColWidth="10" defaultRowHeight="12.75"/>
  <cols>
    <col min="1" max="1" width="11.42578125" style="2"/>
    <col min="2" max="2" width="1.28515625" style="3" customWidth="1"/>
    <col min="3" max="4" width="3.7109375" style="3" customWidth="1"/>
    <col min="5" max="5" width="23.85546875" style="3" customWidth="1"/>
    <col min="6" max="6" width="21.42578125" style="3" customWidth="1"/>
    <col min="7" max="7" width="17.28515625" style="3" customWidth="1"/>
    <col min="8" max="9" width="18.7109375" style="29" customWidth="1"/>
    <col min="10" max="10" width="7.7109375" style="3" customWidth="1"/>
    <col min="11" max="12" width="3.7109375" style="2" customWidth="1"/>
    <col min="13" max="17" width="18.7109375" style="2" customWidth="1"/>
    <col min="18" max="18" width="1.85546875" style="2" customWidth="1"/>
    <col min="19" max="19" width="11.42578125" style="2"/>
    <col min="20" max="20" width="18.7109375" style="2" bestFit="1" customWidth="1"/>
    <col min="21" max="16384" width="11.42578125" style="2"/>
  </cols>
  <sheetData>
    <row r="1" spans="2: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>
      <c r="D4" s="4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8"/>
      <c r="R4" s="8"/>
    </row>
    <row r="5" spans="2:18">
      <c r="B5" s="9"/>
      <c r="C5" s="10"/>
      <c r="D5" s="10"/>
      <c r="E5" s="10"/>
      <c r="F5" s="11"/>
      <c r="G5" s="11"/>
      <c r="H5" s="12" t="s">
        <v>3</v>
      </c>
      <c r="I5" s="13" t="s">
        <v>4</v>
      </c>
      <c r="J5" s="13"/>
      <c r="K5" s="13"/>
      <c r="L5" s="13"/>
      <c r="M5" s="13"/>
      <c r="N5" s="13"/>
      <c r="O5" s="13"/>
      <c r="P5" s="11"/>
      <c r="Q5" s="14"/>
      <c r="R5" s="8"/>
    </row>
    <row r="6" spans="2:18" s="8" customFormat="1">
      <c r="B6" s="3"/>
      <c r="C6" s="4"/>
      <c r="D6" s="4"/>
      <c r="E6" s="5"/>
      <c r="F6" s="4"/>
      <c r="G6" s="4"/>
      <c r="H6" s="15"/>
      <c r="I6" s="15"/>
      <c r="J6" s="5"/>
    </row>
    <row r="7" spans="2:18" s="8" customFormat="1">
      <c r="B7" s="3"/>
      <c r="C7" s="3"/>
      <c r="D7" s="16"/>
      <c r="E7" s="5"/>
      <c r="F7" s="16"/>
      <c r="G7" s="16"/>
      <c r="H7" s="17"/>
      <c r="I7" s="17"/>
      <c r="J7" s="5"/>
    </row>
    <row r="8" spans="2:18" s="8" customFormat="1">
      <c r="B8" s="18"/>
      <c r="C8" s="19" t="s">
        <v>5</v>
      </c>
      <c r="D8" s="19"/>
      <c r="E8" s="19"/>
      <c r="F8" s="19"/>
      <c r="G8" s="20"/>
      <c r="H8" s="21">
        <v>2020</v>
      </c>
      <c r="I8" s="21">
        <v>2019</v>
      </c>
      <c r="J8" s="22"/>
      <c r="K8" s="19" t="s">
        <v>5</v>
      </c>
      <c r="L8" s="19"/>
      <c r="M8" s="19"/>
      <c r="N8" s="19"/>
      <c r="O8" s="20"/>
      <c r="P8" s="21">
        <v>2020</v>
      </c>
      <c r="Q8" s="21">
        <v>2019</v>
      </c>
      <c r="R8" s="23"/>
    </row>
    <row r="9" spans="2:18" s="8" customFormat="1">
      <c r="B9" s="24"/>
      <c r="C9" s="3"/>
      <c r="D9" s="3"/>
      <c r="E9" s="25"/>
      <c r="F9" s="25"/>
      <c r="G9" s="25"/>
      <c r="H9" s="26"/>
      <c r="I9" s="26"/>
      <c r="J9" s="3"/>
      <c r="R9" s="27"/>
    </row>
    <row r="10" spans="2:18" s="8" customFormat="1">
      <c r="B10" s="28"/>
      <c r="C10" s="29"/>
      <c r="D10" s="30"/>
      <c r="E10" s="30"/>
      <c r="F10" s="30"/>
      <c r="G10" s="30"/>
      <c r="H10" s="26"/>
      <c r="I10" s="26"/>
      <c r="J10" s="29"/>
      <c r="R10" s="27"/>
    </row>
    <row r="11" spans="2:18">
      <c r="B11" s="28"/>
      <c r="C11" s="31" t="s">
        <v>6</v>
      </c>
      <c r="D11" s="31"/>
      <c r="E11" s="31"/>
      <c r="F11" s="31"/>
      <c r="G11" s="31"/>
      <c r="H11" s="26"/>
      <c r="I11" s="26"/>
      <c r="J11" s="29"/>
      <c r="K11" s="31" t="s">
        <v>7</v>
      </c>
      <c r="L11" s="31"/>
      <c r="M11" s="31"/>
      <c r="N11" s="31"/>
      <c r="O11" s="31"/>
      <c r="P11" s="32"/>
      <c r="Q11" s="32"/>
      <c r="R11" s="27"/>
    </row>
    <row r="12" spans="2:18">
      <c r="B12" s="28"/>
      <c r="C12" s="29"/>
      <c r="D12" s="30"/>
      <c r="E12" s="29"/>
      <c r="F12" s="30"/>
      <c r="G12" s="30"/>
      <c r="H12" s="26"/>
      <c r="I12" s="26"/>
      <c r="J12" s="29"/>
      <c r="K12" s="29"/>
      <c r="L12" s="30"/>
      <c r="M12" s="30"/>
      <c r="N12" s="30"/>
      <c r="O12" s="30"/>
      <c r="P12" s="32"/>
      <c r="Q12" s="32"/>
      <c r="R12" s="27"/>
    </row>
    <row r="13" spans="2:18">
      <c r="B13" s="28"/>
      <c r="C13" s="29"/>
      <c r="D13" s="31" t="s">
        <v>8</v>
      </c>
      <c r="E13" s="31"/>
      <c r="F13" s="31"/>
      <c r="G13" s="31"/>
      <c r="H13" s="33">
        <f>SUM(H14:H24)</f>
        <v>189215630.27000001</v>
      </c>
      <c r="I13" s="33">
        <f>SUM(I14:I24)</f>
        <v>293207376.59999996</v>
      </c>
      <c r="J13" s="29"/>
      <c r="K13" s="29"/>
      <c r="L13" s="31" t="s">
        <v>8</v>
      </c>
      <c r="M13" s="31"/>
      <c r="N13" s="31"/>
      <c r="O13" s="31"/>
      <c r="P13" s="33">
        <f>SUM(P14:P16)</f>
        <v>6018130.25</v>
      </c>
      <c r="Q13" s="33">
        <f>SUM(Q14:Q16)</f>
        <v>25761672.760000002</v>
      </c>
      <c r="R13" s="27"/>
    </row>
    <row r="14" spans="2:18">
      <c r="B14" s="28"/>
      <c r="C14" s="29"/>
      <c r="D14" s="30"/>
      <c r="E14" s="34" t="s">
        <v>9</v>
      </c>
      <c r="F14" s="34"/>
      <c r="G14" s="34"/>
      <c r="H14" s="35">
        <v>0</v>
      </c>
      <c r="I14" s="35">
        <v>0</v>
      </c>
      <c r="J14" s="29"/>
      <c r="K14" s="29"/>
      <c r="L14" s="8"/>
      <c r="M14" s="36" t="s">
        <v>10</v>
      </c>
      <c r="N14" s="36"/>
      <c r="O14" s="36"/>
      <c r="P14" s="35">
        <v>120281586.91</v>
      </c>
      <c r="Q14" s="35">
        <v>0</v>
      </c>
      <c r="R14" s="27"/>
    </row>
    <row r="15" spans="2:18">
      <c r="B15" s="28"/>
      <c r="C15" s="29"/>
      <c r="D15" s="30"/>
      <c r="E15" s="34" t="s">
        <v>11</v>
      </c>
      <c r="F15" s="34"/>
      <c r="G15" s="34"/>
      <c r="H15" s="35"/>
      <c r="I15" s="35"/>
      <c r="J15" s="29"/>
      <c r="K15" s="29"/>
      <c r="L15" s="8"/>
      <c r="M15" s="36" t="s">
        <v>12</v>
      </c>
      <c r="N15" s="36"/>
      <c r="O15" s="36"/>
      <c r="P15" s="35"/>
      <c r="Q15" s="35">
        <v>0</v>
      </c>
      <c r="R15" s="27"/>
    </row>
    <row r="16" spans="2:18">
      <c r="B16" s="28"/>
      <c r="C16" s="29"/>
      <c r="D16" s="37"/>
      <c r="E16" s="34" t="s">
        <v>13</v>
      </c>
      <c r="F16" s="34"/>
      <c r="G16" s="34"/>
      <c r="H16" s="35">
        <v>0</v>
      </c>
      <c r="I16" s="35">
        <v>0</v>
      </c>
      <c r="J16" s="29"/>
      <c r="K16" s="29"/>
      <c r="L16" s="26"/>
      <c r="M16" s="36" t="s">
        <v>14</v>
      </c>
      <c r="N16" s="36"/>
      <c r="O16" s="36"/>
      <c r="P16" s="35">
        <v>-114263456.66</v>
      </c>
      <c r="Q16" s="35">
        <v>25761672.760000002</v>
      </c>
      <c r="R16" s="27"/>
    </row>
    <row r="17" spans="2:18">
      <c r="B17" s="28"/>
      <c r="C17" s="29"/>
      <c r="D17" s="37"/>
      <c r="E17" s="34" t="s">
        <v>15</v>
      </c>
      <c r="F17" s="34"/>
      <c r="G17" s="34"/>
      <c r="H17" s="35">
        <v>0</v>
      </c>
      <c r="I17" s="35">
        <v>0</v>
      </c>
      <c r="J17" s="29"/>
      <c r="K17" s="29"/>
      <c r="L17" s="26"/>
      <c r="R17" s="27"/>
    </row>
    <row r="18" spans="2:18">
      <c r="B18" s="28"/>
      <c r="C18" s="29"/>
      <c r="D18" s="37"/>
      <c r="E18" s="34" t="s">
        <v>16</v>
      </c>
      <c r="F18" s="34"/>
      <c r="G18" s="34"/>
      <c r="H18" s="35">
        <v>0</v>
      </c>
      <c r="I18" s="35">
        <v>0</v>
      </c>
      <c r="J18" s="29"/>
      <c r="K18" s="29"/>
      <c r="L18" s="38" t="s">
        <v>17</v>
      </c>
      <c r="M18" s="38"/>
      <c r="N18" s="38"/>
      <c r="O18" s="38"/>
      <c r="P18" s="33">
        <f>SUM(P19:P21)</f>
        <v>4578778</v>
      </c>
      <c r="Q18" s="33">
        <f>SUM(Q19:Q21)</f>
        <v>20848326.98</v>
      </c>
      <c r="R18" s="27"/>
    </row>
    <row r="19" spans="2:18">
      <c r="B19" s="28"/>
      <c r="C19" s="29"/>
      <c r="D19" s="37"/>
      <c r="E19" s="34" t="s">
        <v>18</v>
      </c>
      <c r="F19" s="34"/>
      <c r="G19" s="34"/>
      <c r="H19" s="35">
        <v>0</v>
      </c>
      <c r="I19" s="35">
        <v>0</v>
      </c>
      <c r="J19" s="29"/>
      <c r="K19" s="29"/>
      <c r="L19" s="26"/>
      <c r="M19" s="37" t="s">
        <v>10</v>
      </c>
      <c r="N19" s="37"/>
      <c r="O19" s="37"/>
      <c r="P19" s="35">
        <v>0</v>
      </c>
      <c r="Q19" s="35">
        <v>26214568.600000001</v>
      </c>
      <c r="R19" s="27"/>
    </row>
    <row r="20" spans="2:18">
      <c r="B20" s="28"/>
      <c r="C20" s="29"/>
      <c r="D20" s="37"/>
      <c r="E20" s="34" t="s">
        <v>19</v>
      </c>
      <c r="F20" s="34"/>
      <c r="G20" s="34"/>
      <c r="H20" s="35">
        <v>5737912.4800000004</v>
      </c>
      <c r="I20" s="35">
        <v>26356177.48</v>
      </c>
      <c r="J20" s="29"/>
      <c r="K20" s="29"/>
      <c r="L20" s="26"/>
      <c r="M20" s="36" t="s">
        <v>12</v>
      </c>
      <c r="N20" s="36"/>
      <c r="O20" s="36"/>
      <c r="P20" s="35">
        <v>6277912.4000000004</v>
      </c>
      <c r="Q20" s="35">
        <v>933094.79</v>
      </c>
      <c r="R20" s="27"/>
    </row>
    <row r="21" spans="2:18">
      <c r="B21" s="28"/>
      <c r="C21" s="29"/>
      <c r="D21" s="37"/>
      <c r="E21" s="34" t="s">
        <v>20</v>
      </c>
      <c r="F21" s="34"/>
      <c r="G21" s="34"/>
      <c r="H21" s="35">
        <v>0</v>
      </c>
      <c r="I21" s="35">
        <v>0</v>
      </c>
      <c r="J21" s="29"/>
      <c r="K21" s="29"/>
      <c r="L21" s="8"/>
      <c r="M21" s="36" t="s">
        <v>21</v>
      </c>
      <c r="N21" s="36"/>
      <c r="O21" s="36"/>
      <c r="P21" s="35">
        <v>-1699134.4</v>
      </c>
      <c r="Q21" s="35">
        <v>-6299336.4100000001</v>
      </c>
      <c r="R21" s="27"/>
    </row>
    <row r="22" spans="2:18">
      <c r="B22" s="28"/>
      <c r="C22" s="29"/>
      <c r="D22" s="37"/>
      <c r="E22" s="34" t="s">
        <v>22</v>
      </c>
      <c r="F22" s="34"/>
      <c r="G22" s="34"/>
      <c r="H22" s="35">
        <v>0</v>
      </c>
      <c r="I22" s="35">
        <v>2034718.75</v>
      </c>
      <c r="J22" s="29"/>
      <c r="K22" s="29"/>
      <c r="L22" s="31" t="s">
        <v>23</v>
      </c>
      <c r="M22" s="31"/>
      <c r="N22" s="31"/>
      <c r="O22" s="31"/>
      <c r="P22" s="33">
        <f>P13-P18</f>
        <v>1439352.25</v>
      </c>
      <c r="Q22" s="33">
        <f>Q13-Q18</f>
        <v>4913345.7800000012</v>
      </c>
      <c r="R22" s="27"/>
    </row>
    <row r="23" spans="2:18">
      <c r="B23" s="28"/>
      <c r="C23" s="29"/>
      <c r="D23" s="37"/>
      <c r="E23" s="34" t="s">
        <v>24</v>
      </c>
      <c r="F23" s="34"/>
      <c r="G23" s="34"/>
      <c r="H23" s="35">
        <v>183176773.77000001</v>
      </c>
      <c r="I23" s="35">
        <v>264003998.59999999</v>
      </c>
      <c r="J23" s="29"/>
      <c r="K23" s="29"/>
      <c r="R23" s="27"/>
    </row>
    <row r="24" spans="2:18">
      <c r="B24" s="28"/>
      <c r="C24" s="29"/>
      <c r="D24" s="37"/>
      <c r="E24" s="34" t="s">
        <v>25</v>
      </c>
      <c r="F24" s="34"/>
      <c r="G24" s="39"/>
      <c r="H24" s="35">
        <v>300944.02</v>
      </c>
      <c r="I24" s="35">
        <v>812481.77</v>
      </c>
      <c r="J24" s="29"/>
      <c r="K24" s="8"/>
      <c r="R24" s="27"/>
    </row>
    <row r="25" spans="2:18">
      <c r="B25" s="28"/>
      <c r="C25" s="29"/>
      <c r="D25" s="30"/>
      <c r="E25" s="29"/>
      <c r="F25" s="30"/>
      <c r="G25" s="30"/>
      <c r="H25" s="26"/>
      <c r="I25" s="26"/>
      <c r="J25" s="29"/>
      <c r="K25" s="31" t="s">
        <v>26</v>
      </c>
      <c r="L25" s="31"/>
      <c r="M25" s="31"/>
      <c r="N25" s="31"/>
      <c r="O25" s="31"/>
      <c r="P25" s="8"/>
      <c r="Q25" s="8"/>
      <c r="R25" s="27"/>
    </row>
    <row r="26" spans="2:18">
      <c r="B26" s="28"/>
      <c r="C26" s="29"/>
      <c r="D26" s="31" t="s">
        <v>17</v>
      </c>
      <c r="E26" s="31"/>
      <c r="F26" s="31"/>
      <c r="G26" s="31"/>
      <c r="H26" s="33">
        <f>SUM(H27:H45)</f>
        <v>136885356.27000001</v>
      </c>
      <c r="I26" s="33">
        <f>SUM(I27:I45)</f>
        <v>240421348.14000002</v>
      </c>
      <c r="J26" s="29"/>
      <c r="K26" s="29"/>
      <c r="L26" s="30"/>
      <c r="M26" s="29"/>
      <c r="N26" s="39"/>
      <c r="O26" s="39"/>
      <c r="P26" s="32"/>
      <c r="Q26" s="32"/>
      <c r="R26" s="27"/>
    </row>
    <row r="27" spans="2:18">
      <c r="B27" s="28"/>
      <c r="C27" s="29"/>
      <c r="D27" s="38"/>
      <c r="E27" s="34" t="s">
        <v>27</v>
      </c>
      <c r="F27" s="34"/>
      <c r="G27" s="34"/>
      <c r="H27" s="35">
        <v>79921301.180000007</v>
      </c>
      <c r="I27" s="35">
        <v>112709245.38</v>
      </c>
      <c r="J27" s="29"/>
      <c r="K27" s="29"/>
      <c r="L27" s="38" t="s">
        <v>8</v>
      </c>
      <c r="M27" s="38"/>
      <c r="N27" s="38"/>
      <c r="O27" s="38"/>
      <c r="P27" s="33">
        <f>P28+P31</f>
        <v>-36138204.890000001</v>
      </c>
      <c r="Q27" s="33">
        <f>Q28+Q31</f>
        <v>-10513718.939999999</v>
      </c>
      <c r="R27" s="27"/>
    </row>
    <row r="28" spans="2:18">
      <c r="B28" s="28"/>
      <c r="C28" s="29"/>
      <c r="D28" s="38"/>
      <c r="E28" s="34" t="s">
        <v>28</v>
      </c>
      <c r="F28" s="34"/>
      <c r="G28" s="34"/>
      <c r="H28" s="35">
        <v>3249808.22</v>
      </c>
      <c r="I28" s="35">
        <v>6562442.7199999997</v>
      </c>
      <c r="J28" s="29"/>
      <c r="K28" s="8"/>
      <c r="L28" s="8"/>
      <c r="M28" s="37" t="s">
        <v>29</v>
      </c>
      <c r="N28" s="37"/>
      <c r="O28" s="37"/>
      <c r="P28" s="35">
        <v>0</v>
      </c>
      <c r="Q28" s="35">
        <v>0</v>
      </c>
      <c r="R28" s="27"/>
    </row>
    <row r="29" spans="2:18">
      <c r="B29" s="28"/>
      <c r="C29" s="29"/>
      <c r="D29" s="38"/>
      <c r="E29" s="34" t="s">
        <v>30</v>
      </c>
      <c r="F29" s="34"/>
      <c r="G29" s="34"/>
      <c r="H29" s="35">
        <v>41481549.950000003</v>
      </c>
      <c r="I29" s="35">
        <v>101906056.20999999</v>
      </c>
      <c r="J29" s="29"/>
      <c r="K29" s="29"/>
      <c r="L29" s="38"/>
      <c r="M29" s="37" t="s">
        <v>31</v>
      </c>
      <c r="N29" s="37"/>
      <c r="O29" s="37"/>
      <c r="P29" s="35">
        <v>0</v>
      </c>
      <c r="Q29" s="35">
        <v>0</v>
      </c>
      <c r="R29" s="27"/>
    </row>
    <row r="30" spans="2:18">
      <c r="B30" s="28"/>
      <c r="C30" s="29"/>
      <c r="D30" s="30"/>
      <c r="E30" s="29"/>
      <c r="F30" s="30"/>
      <c r="G30" s="30"/>
      <c r="H30" s="26">
        <v>0</v>
      </c>
      <c r="I30" s="26">
        <v>0</v>
      </c>
      <c r="J30" s="29"/>
      <c r="K30" s="29"/>
      <c r="L30" s="38"/>
      <c r="M30" s="37" t="s">
        <v>32</v>
      </c>
      <c r="N30" s="37"/>
      <c r="O30" s="37"/>
      <c r="P30" s="35">
        <v>0</v>
      </c>
      <c r="Q30" s="35">
        <v>0</v>
      </c>
      <c r="R30" s="27"/>
    </row>
    <row r="31" spans="2:18">
      <c r="B31" s="28"/>
      <c r="C31" s="29"/>
      <c r="D31" s="38"/>
      <c r="E31" s="34" t="s">
        <v>33</v>
      </c>
      <c r="F31" s="34"/>
      <c r="G31" s="34"/>
      <c r="H31" s="35">
        <v>0</v>
      </c>
      <c r="I31" s="35">
        <v>0</v>
      </c>
      <c r="J31" s="29"/>
      <c r="K31" s="29"/>
      <c r="L31" s="38"/>
      <c r="M31" s="36" t="s">
        <v>34</v>
      </c>
      <c r="N31" s="36"/>
      <c r="O31" s="36"/>
      <c r="P31" s="40">
        <v>-36138204.890000001</v>
      </c>
      <c r="Q31" s="35">
        <v>-10513718.939999999</v>
      </c>
      <c r="R31" s="27"/>
    </row>
    <row r="32" spans="2:18">
      <c r="B32" s="28"/>
      <c r="C32" s="29"/>
      <c r="D32" s="38"/>
      <c r="E32" s="34" t="s">
        <v>35</v>
      </c>
      <c r="F32" s="34"/>
      <c r="G32" s="34"/>
      <c r="H32" s="35">
        <v>10531185.380000001</v>
      </c>
      <c r="I32" s="35">
        <v>15304942.77</v>
      </c>
      <c r="J32" s="29"/>
      <c r="K32" s="29"/>
      <c r="L32" s="26"/>
      <c r="P32" s="41"/>
      <c r="R32" s="27"/>
    </row>
    <row r="33" spans="2:20" ht="15" customHeight="1">
      <c r="B33" s="28"/>
      <c r="C33" s="29"/>
      <c r="D33" s="38"/>
      <c r="E33" s="34" t="s">
        <v>36</v>
      </c>
      <c r="F33" s="34"/>
      <c r="G33" s="34"/>
      <c r="H33" s="35">
        <v>0</v>
      </c>
      <c r="I33" s="35">
        <v>0</v>
      </c>
      <c r="J33" s="29"/>
      <c r="K33" s="29"/>
      <c r="L33" s="38" t="s">
        <v>17</v>
      </c>
      <c r="M33" s="38"/>
      <c r="N33" s="38"/>
      <c r="O33" s="38"/>
      <c r="P33" s="42">
        <f>P34+P37</f>
        <v>1192332.68</v>
      </c>
      <c r="Q33" s="33">
        <f>Q34+Q37</f>
        <v>39146904.219999999</v>
      </c>
      <c r="R33" s="27"/>
    </row>
    <row r="34" spans="2:20" ht="15" customHeight="1">
      <c r="B34" s="28"/>
      <c r="C34" s="29"/>
      <c r="D34" s="38"/>
      <c r="E34" s="34" t="s">
        <v>37</v>
      </c>
      <c r="F34" s="34"/>
      <c r="G34" s="34"/>
      <c r="H34" s="35">
        <v>496226.54</v>
      </c>
      <c r="I34" s="35">
        <v>2769736.75</v>
      </c>
      <c r="J34" s="29"/>
      <c r="K34" s="29"/>
      <c r="L34" s="8"/>
      <c r="M34" s="37" t="s">
        <v>38</v>
      </c>
      <c r="N34" s="37"/>
      <c r="O34" s="37"/>
      <c r="P34" s="40">
        <v>0</v>
      </c>
      <c r="Q34" s="35">
        <v>0</v>
      </c>
      <c r="R34" s="27"/>
    </row>
    <row r="35" spans="2:20" ht="15" customHeight="1">
      <c r="B35" s="28"/>
      <c r="C35" s="29"/>
      <c r="D35" s="38"/>
      <c r="E35" s="34" t="s">
        <v>39</v>
      </c>
      <c r="F35" s="34"/>
      <c r="G35" s="34"/>
      <c r="H35" s="35">
        <v>1205285</v>
      </c>
      <c r="I35" s="35">
        <v>1168924.31</v>
      </c>
      <c r="J35" s="29"/>
      <c r="K35" s="29"/>
      <c r="L35" s="38"/>
      <c r="M35" s="37" t="s">
        <v>31</v>
      </c>
      <c r="N35" s="37"/>
      <c r="O35" s="37"/>
      <c r="P35" s="40">
        <v>0</v>
      </c>
      <c r="Q35" s="35">
        <v>0</v>
      </c>
      <c r="R35" s="27"/>
    </row>
    <row r="36" spans="2:20" ht="15" customHeight="1">
      <c r="B36" s="28"/>
      <c r="C36" s="29"/>
      <c r="D36" s="38"/>
      <c r="E36" s="34" t="s">
        <v>40</v>
      </c>
      <c r="F36" s="34"/>
      <c r="G36" s="34"/>
      <c r="H36" s="35">
        <v>0</v>
      </c>
      <c r="I36" s="35">
        <v>0</v>
      </c>
      <c r="J36" s="29"/>
      <c r="K36" s="8"/>
      <c r="L36" s="38"/>
      <c r="M36" s="37" t="s">
        <v>32</v>
      </c>
      <c r="N36" s="37"/>
      <c r="O36" s="37"/>
      <c r="P36" s="40">
        <v>0</v>
      </c>
      <c r="Q36" s="35">
        <v>0</v>
      </c>
      <c r="R36" s="27"/>
    </row>
    <row r="37" spans="2:20" ht="15" customHeight="1">
      <c r="B37" s="28"/>
      <c r="C37" s="29"/>
      <c r="D37" s="38"/>
      <c r="E37" s="34" t="s">
        <v>41</v>
      </c>
      <c r="F37" s="34"/>
      <c r="G37" s="34"/>
      <c r="H37" s="35">
        <v>0</v>
      </c>
      <c r="I37" s="35">
        <v>0</v>
      </c>
      <c r="J37" s="29"/>
      <c r="K37" s="29"/>
      <c r="L37" s="38"/>
      <c r="M37" s="36" t="s">
        <v>42</v>
      </c>
      <c r="N37" s="36"/>
      <c r="O37" s="36"/>
      <c r="P37" s="40">
        <v>1192332.68</v>
      </c>
      <c r="Q37" s="35">
        <v>39146904.219999999</v>
      </c>
      <c r="R37" s="27"/>
    </row>
    <row r="38" spans="2:20" ht="15" customHeight="1">
      <c r="B38" s="28"/>
      <c r="C38" s="29"/>
      <c r="D38" s="38"/>
      <c r="E38" s="34" t="s">
        <v>43</v>
      </c>
      <c r="F38" s="34"/>
      <c r="G38" s="34"/>
      <c r="H38" s="35">
        <v>0</v>
      </c>
      <c r="I38" s="35">
        <v>0</v>
      </c>
      <c r="J38" s="29"/>
      <c r="K38" s="29"/>
      <c r="L38" s="26"/>
      <c r="P38" s="41"/>
      <c r="R38" s="27"/>
      <c r="T38" s="43"/>
    </row>
    <row r="39" spans="2:20" ht="15" customHeight="1">
      <c r="B39" s="28"/>
      <c r="C39" s="29"/>
      <c r="D39" s="38"/>
      <c r="E39" s="34" t="s">
        <v>44</v>
      </c>
      <c r="F39" s="34"/>
      <c r="G39" s="34"/>
      <c r="H39" s="35">
        <v>0</v>
      </c>
      <c r="I39" s="35">
        <v>0</v>
      </c>
      <c r="J39" s="29"/>
      <c r="K39" s="29"/>
      <c r="L39" s="31" t="s">
        <v>45</v>
      </c>
      <c r="M39" s="31"/>
      <c r="N39" s="31"/>
      <c r="O39" s="31"/>
      <c r="P39" s="42">
        <f>P27-P33</f>
        <v>-37330537.57</v>
      </c>
      <c r="Q39" s="33">
        <f>Q27-Q33</f>
        <v>-49660623.159999996</v>
      </c>
      <c r="R39" s="27"/>
    </row>
    <row r="40" spans="2:20" ht="15" customHeight="1">
      <c r="B40" s="28"/>
      <c r="C40" s="29"/>
      <c r="D40" s="30"/>
      <c r="E40" s="29"/>
      <c r="F40" s="30"/>
      <c r="G40" s="30"/>
      <c r="H40" s="26"/>
      <c r="I40" s="26"/>
      <c r="J40" s="29"/>
      <c r="K40" s="29"/>
      <c r="P40" s="41"/>
      <c r="R40" s="27"/>
    </row>
    <row r="41" spans="2:20" ht="15" customHeight="1">
      <c r="B41" s="28"/>
      <c r="C41" s="29"/>
      <c r="D41" s="38"/>
      <c r="E41" s="34" t="s">
        <v>46</v>
      </c>
      <c r="F41" s="34"/>
      <c r="G41" s="34"/>
      <c r="H41" s="35">
        <v>0</v>
      </c>
      <c r="I41" s="35">
        <v>0</v>
      </c>
      <c r="J41" s="29"/>
      <c r="K41" s="29"/>
      <c r="P41" s="41"/>
      <c r="R41" s="27"/>
    </row>
    <row r="42" spans="2:20" ht="25.5" customHeight="1">
      <c r="B42" s="28"/>
      <c r="C42" s="29"/>
      <c r="D42" s="38"/>
      <c r="E42" s="34" t="s">
        <v>47</v>
      </c>
      <c r="F42" s="34"/>
      <c r="G42" s="34"/>
      <c r="H42" s="35">
        <v>0</v>
      </c>
      <c r="I42" s="35">
        <v>0</v>
      </c>
      <c r="J42" s="29"/>
      <c r="K42" s="44" t="s">
        <v>48</v>
      </c>
      <c r="L42" s="44"/>
      <c r="M42" s="44"/>
      <c r="N42" s="44"/>
      <c r="O42" s="44"/>
      <c r="P42" s="45">
        <f>H47+P22+P39</f>
        <v>16439088.68</v>
      </c>
      <c r="Q42" s="46">
        <f>I47+Q22+Q39</f>
        <v>8038751.0799999535</v>
      </c>
      <c r="R42" s="27"/>
      <c r="T42" s="47"/>
    </row>
    <row r="43" spans="2:20" ht="15" customHeight="1">
      <c r="B43" s="28"/>
      <c r="C43" s="29"/>
      <c r="D43" s="38"/>
      <c r="E43" s="34" t="s">
        <v>49</v>
      </c>
      <c r="F43" s="34"/>
      <c r="G43" s="34"/>
      <c r="H43" s="35">
        <v>0</v>
      </c>
      <c r="I43" s="35">
        <v>0</v>
      </c>
      <c r="J43" s="29"/>
      <c r="P43" s="41"/>
      <c r="R43" s="27"/>
    </row>
    <row r="44" spans="2:20" ht="15" customHeight="1">
      <c r="B44" s="28"/>
      <c r="C44" s="29"/>
      <c r="D44" s="26"/>
      <c r="E44" s="26"/>
      <c r="F44" s="26"/>
      <c r="G44" s="26"/>
      <c r="H44" s="26"/>
      <c r="I44" s="26"/>
      <c r="J44" s="29"/>
      <c r="P44" s="41"/>
      <c r="R44" s="27"/>
    </row>
    <row r="45" spans="2:20" ht="15" customHeight="1">
      <c r="B45" s="28"/>
      <c r="C45" s="29"/>
      <c r="D45" s="38"/>
      <c r="E45" s="34" t="s">
        <v>50</v>
      </c>
      <c r="F45" s="34"/>
      <c r="G45" s="34"/>
      <c r="H45" s="35">
        <v>0</v>
      </c>
      <c r="I45" s="35">
        <v>0</v>
      </c>
      <c r="J45" s="29"/>
      <c r="P45" s="41"/>
      <c r="R45" s="27"/>
    </row>
    <row r="46" spans="2:20">
      <c r="B46" s="28"/>
      <c r="C46" s="29"/>
      <c r="D46" s="30"/>
      <c r="E46" s="29"/>
      <c r="F46" s="30"/>
      <c r="G46" s="30"/>
      <c r="H46" s="26"/>
      <c r="I46" s="26"/>
      <c r="J46" s="29"/>
      <c r="K46" s="44" t="s">
        <v>51</v>
      </c>
      <c r="L46" s="44"/>
      <c r="M46" s="44"/>
      <c r="N46" s="44"/>
      <c r="O46" s="44"/>
      <c r="P46" s="45">
        <v>64201097.200000003</v>
      </c>
      <c r="Q46" s="46">
        <v>56162346.119999997</v>
      </c>
      <c r="R46" s="27"/>
    </row>
    <row r="47" spans="2:20" s="51" customFormat="1">
      <c r="B47" s="48"/>
      <c r="C47" s="49"/>
      <c r="D47" s="31" t="s">
        <v>52</v>
      </c>
      <c r="E47" s="31"/>
      <c r="F47" s="31"/>
      <c r="G47" s="31"/>
      <c r="H47" s="46">
        <f>H13-H26</f>
        <v>52330274</v>
      </c>
      <c r="I47" s="46">
        <f>I13-I26</f>
        <v>52786028.459999949</v>
      </c>
      <c r="J47" s="49"/>
      <c r="K47" s="44" t="s">
        <v>53</v>
      </c>
      <c r="L47" s="44"/>
      <c r="M47" s="44"/>
      <c r="N47" s="44"/>
      <c r="O47" s="44"/>
      <c r="P47" s="45">
        <f>+P46+P42</f>
        <v>80640185.879999995</v>
      </c>
      <c r="Q47" s="46">
        <f>+Q42+Q46</f>
        <v>64201097.199999951</v>
      </c>
      <c r="R47" s="50"/>
    </row>
    <row r="48" spans="2:20" s="51" customFormat="1">
      <c r="B48" s="48"/>
      <c r="C48" s="49"/>
      <c r="D48" s="38"/>
      <c r="E48" s="38"/>
      <c r="F48" s="38"/>
      <c r="G48" s="38"/>
      <c r="H48" s="46"/>
      <c r="I48" s="46"/>
      <c r="J48" s="49"/>
      <c r="P48" s="52"/>
      <c r="R48" s="50"/>
    </row>
    <row r="49" spans="2:18">
      <c r="B49" s="53"/>
      <c r="C49" s="54"/>
      <c r="D49" s="55"/>
      <c r="E49" s="55"/>
      <c r="F49" s="55"/>
      <c r="G49" s="55"/>
      <c r="H49" s="56"/>
      <c r="I49" s="56"/>
      <c r="J49" s="54"/>
      <c r="K49" s="57"/>
      <c r="L49" s="57"/>
      <c r="M49" s="57"/>
      <c r="N49" s="57"/>
      <c r="O49" s="57"/>
      <c r="P49" s="58"/>
      <c r="Q49" s="57"/>
      <c r="R49" s="59"/>
    </row>
    <row r="50" spans="2:18">
      <c r="B50" s="29"/>
      <c r="J50" s="29"/>
      <c r="K50" s="29"/>
      <c r="L50" s="26"/>
      <c r="M50" s="26"/>
      <c r="N50" s="26"/>
      <c r="O50" s="26"/>
      <c r="P50" s="32"/>
      <c r="Q50" s="32"/>
      <c r="R50" s="8"/>
    </row>
    <row r="51" spans="2:18">
      <c r="B51" s="8"/>
      <c r="C51" s="60" t="s">
        <v>54</v>
      </c>
      <c r="D51" s="61"/>
      <c r="E51" s="61"/>
      <c r="F51" s="61"/>
      <c r="G51" s="61"/>
      <c r="H51" s="61"/>
      <c r="I51" s="61"/>
      <c r="J51" s="61"/>
      <c r="K51" s="61"/>
      <c r="L51" s="8"/>
      <c r="M51" s="8"/>
      <c r="N51" s="8"/>
      <c r="O51" s="8"/>
      <c r="P51" s="62"/>
      <c r="Q51" s="62"/>
      <c r="R51" s="8"/>
    </row>
    <row r="52" spans="2:18">
      <c r="B52" s="8"/>
      <c r="C52" s="61"/>
      <c r="D52" s="63"/>
      <c r="E52" s="64"/>
      <c r="F52" s="64"/>
      <c r="G52" s="8"/>
      <c r="H52" s="65"/>
      <c r="I52" s="63"/>
      <c r="J52" s="64"/>
      <c r="K52" s="64"/>
      <c r="L52" s="8"/>
      <c r="M52" s="8"/>
      <c r="N52" s="8"/>
      <c r="O52" s="8"/>
      <c r="P52" s="66"/>
      <c r="Q52" s="8"/>
      <c r="R52" s="8"/>
    </row>
    <row r="53" spans="2:18">
      <c r="B53" s="8"/>
      <c r="C53" s="61"/>
      <c r="D53" s="63"/>
      <c r="E53" s="67"/>
      <c r="F53" s="67"/>
      <c r="G53" s="68"/>
      <c r="H53" s="68"/>
      <c r="I53" s="63"/>
      <c r="J53" s="64"/>
      <c r="K53" s="64"/>
      <c r="L53" s="8"/>
      <c r="M53" s="69"/>
      <c r="N53" s="69"/>
      <c r="O53" s="69"/>
      <c r="P53" s="69"/>
      <c r="Q53" s="8"/>
      <c r="R53" s="8"/>
    </row>
    <row r="54" spans="2:18">
      <c r="B54" s="8"/>
      <c r="C54" s="70"/>
      <c r="D54" s="8"/>
      <c r="E54" s="71" t="s">
        <v>55</v>
      </c>
      <c r="F54" s="71"/>
      <c r="G54" s="72"/>
      <c r="H54" s="72"/>
      <c r="I54" s="8"/>
      <c r="J54" s="73"/>
      <c r="K54" s="8"/>
      <c r="L54" s="3"/>
      <c r="M54" s="74" t="s">
        <v>56</v>
      </c>
      <c r="N54" s="74"/>
      <c r="O54" s="74"/>
      <c r="P54" s="74"/>
      <c r="Q54" s="8"/>
      <c r="R54" s="8"/>
    </row>
    <row r="55" spans="2:18">
      <c r="B55" s="8"/>
      <c r="C55" s="75"/>
      <c r="D55" s="8"/>
      <c r="E55" s="76" t="s">
        <v>57</v>
      </c>
      <c r="F55" s="76"/>
      <c r="G55" s="76"/>
      <c r="H55" s="76"/>
      <c r="I55" s="8"/>
      <c r="J55" s="73"/>
      <c r="K55" s="8"/>
      <c r="M55" s="77" t="s">
        <v>58</v>
      </c>
      <c r="N55" s="77"/>
      <c r="O55" s="77"/>
      <c r="P55" s="77"/>
      <c r="Q55" s="8"/>
      <c r="R55" s="8"/>
    </row>
  </sheetData>
  <mergeCells count="60">
    <mergeCell ref="E55:F55"/>
    <mergeCell ref="G55:H55"/>
    <mergeCell ref="M55:P55"/>
    <mergeCell ref="D47:G47"/>
    <mergeCell ref="K47:O47"/>
    <mergeCell ref="M53:P53"/>
    <mergeCell ref="E54:F54"/>
    <mergeCell ref="G54:H54"/>
    <mergeCell ref="M54:P54"/>
    <mergeCell ref="E41:G41"/>
    <mergeCell ref="E42:G42"/>
    <mergeCell ref="K42:O42"/>
    <mergeCell ref="E43:G43"/>
    <mergeCell ref="E45:G45"/>
    <mergeCell ref="K46:O46"/>
    <mergeCell ref="E35:G35"/>
    <mergeCell ref="E36:G36"/>
    <mergeCell ref="E37:G37"/>
    <mergeCell ref="M37:O37"/>
    <mergeCell ref="E38:G38"/>
    <mergeCell ref="E39:G39"/>
    <mergeCell ref="L39:O39"/>
    <mergeCell ref="E29:G29"/>
    <mergeCell ref="E31:G31"/>
    <mergeCell ref="M31:O31"/>
    <mergeCell ref="E32:G32"/>
    <mergeCell ref="E33:G33"/>
    <mergeCell ref="E34:G34"/>
    <mergeCell ref="E23:G23"/>
    <mergeCell ref="E24:F24"/>
    <mergeCell ref="K25:O25"/>
    <mergeCell ref="D26:G26"/>
    <mergeCell ref="E27:G27"/>
    <mergeCell ref="E28:G28"/>
    <mergeCell ref="E19:G19"/>
    <mergeCell ref="E20:G20"/>
    <mergeCell ref="M20:O20"/>
    <mergeCell ref="E21:G21"/>
    <mergeCell ref="M21:O21"/>
    <mergeCell ref="E22:G22"/>
    <mergeCell ref="L22:O22"/>
    <mergeCell ref="E15:G15"/>
    <mergeCell ref="M15:O15"/>
    <mergeCell ref="E16:G16"/>
    <mergeCell ref="M16:O16"/>
    <mergeCell ref="E17:G17"/>
    <mergeCell ref="E18:G18"/>
    <mergeCell ref="C11:G11"/>
    <mergeCell ref="K11:O11"/>
    <mergeCell ref="D13:G13"/>
    <mergeCell ref="L13:O13"/>
    <mergeCell ref="E14:G14"/>
    <mergeCell ref="M14:O14"/>
    <mergeCell ref="B1:R1"/>
    <mergeCell ref="B2:R2"/>
    <mergeCell ref="B3:R3"/>
    <mergeCell ref="C5:E5"/>
    <mergeCell ref="I5:O5"/>
    <mergeCell ref="C8:F8"/>
    <mergeCell ref="K8:N8"/>
  </mergeCells>
  <printOptions horizontalCentered="1"/>
  <pageMargins left="0.9055118110236221" right="0.70866141732283472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2020-10-15T16:06:20Z</cp:lastPrinted>
  <dcterms:created xsi:type="dcterms:W3CDTF">2020-10-15T16:06:00Z</dcterms:created>
  <dcterms:modified xsi:type="dcterms:W3CDTF">2020-10-15T16:06:39Z</dcterms:modified>
</cp:coreProperties>
</file>