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"/>
    </mc:Choice>
  </mc:AlternateContent>
  <xr:revisionPtr revIDLastSave="0" documentId="13_ncr:1_{13576E20-5F8F-4E4C-826E-1A5EE0ABB70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<sst xmlns="http://schemas.openxmlformats.org/spreadsheetml/2006/main" count="27" uniqueCount="27">
  <si>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</si>
  <si>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</si>
  <si>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</si>
  <si>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</si>
  <si>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</si>
  <si>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</si>
  <si>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</si>
  <si>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</si>
  <si>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</si>
  <si>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</si>
  <si>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</si>
  <si>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</si>
  <si>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</si>
  <si>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</si>
  <si>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</si>
  <si>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</si>
  <si>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</si>
  <si>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</si>
  <si>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</si>
  <si>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</si>
  <si>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</si>
  <si>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</si>
  <si>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</si>
  <si>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</si>
  <si>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</si>
  <si>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</si>
  <si>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ESTATAL DE LA CULTURA DEL ESTADO DE GUANAJUATO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</si>
</sst>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2809875</xdr:colOff>
      <xdr:row>24</xdr:row>
      <xdr:rowOff>104775</xdr:rowOff>
    </xdr:from>
    <xdr:to>
      <xdr:col>3</xdr:col>
      <xdr:colOff>857250</xdr:colOff>
      <xdr:row>30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776FEB9-C194-44EB-BD75-81A0D4B4FD68}"/>
            </a:ext>
          </a:extLst>
        </xdr:cNvPr>
        <xdr:cNvSpPr txBox="1"/>
      </xdr:nvSpPr>
      <xdr:spPr>
        <a:xfrm>
          <a:off x="2809875" y="398145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zoomScaleNormal="100" workbookViewId="0">
      <selection activeCell="F23" sqref="A1:F2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324690831.67000008</v>
      </c>
      <c r="C3" s="8">
        <f t="shared" ref="C3:F3" si="0">C4+C12</f>
        <v>1292260334.9000001</v>
      </c>
      <c r="D3" s="8">
        <f t="shared" si="0"/>
        <v>1405784806.76</v>
      </c>
      <c r="E3" s="8">
        <f t="shared" si="0"/>
        <v>211166359.81000012</v>
      </c>
      <c r="F3" s="8">
        <f t="shared" si="0"/>
        <v>-113524471.8599999</v>
      </c>
    </row>
    <row r="4" spans="1:6" x14ac:dyDescent="0.2">
      <c r="A4" s="5" t="s">
        <v>4</v>
      </c>
      <c r="B4" s="8">
        <f>SUM(B5:B11)</f>
        <v>75252541.460000008</v>
      </c>
      <c r="C4" s="8">
        <f>SUM(C5:C11)</f>
        <v>921057041.31000006</v>
      </c>
      <c r="D4" s="8">
        <f>SUM(D5:D11)</f>
        <v>926181289.26999998</v>
      </c>
      <c r="E4" s="8">
        <f>SUM(E5:E11)</f>
        <v>70128293.500000119</v>
      </c>
      <c r="F4" s="8">
        <f>SUM(F5:F11)</f>
        <v>-5124247.9599998891</v>
      </c>
    </row>
    <row r="5" spans="1:6" x14ac:dyDescent="0.2">
      <c r="A5" s="6" t="s">
        <v>5</v>
      </c>
      <c r="B5" s="9">
        <v>73105415.150000006</v>
      </c>
      <c r="C5" s="9">
        <v>476050910.16000003</v>
      </c>
      <c r="D5" s="9">
        <v>479508246.50999999</v>
      </c>
      <c r="E5" s="9">
        <f>B5+C5-D5</f>
        <v>69648078.800000072</v>
      </c>
      <c r="F5" s="9">
        <f t="shared" ref="F5:F11" si="1">E5-B5</f>
        <v>-3457336.3499999344</v>
      </c>
    </row>
    <row r="6" spans="1:6" x14ac:dyDescent="0.2">
      <c r="A6" s="6" t="s">
        <v>6</v>
      </c>
      <c r="B6" s="9">
        <v>577482.04</v>
      </c>
      <c r="C6" s="9">
        <v>426032730.91000003</v>
      </c>
      <c r="D6" s="9">
        <v>426543711</v>
      </c>
      <c r="E6" s="9">
        <f t="shared" ref="E6:E11" si="2">B6+C6-D6</f>
        <v>66501.950000047684</v>
      </c>
      <c r="F6" s="9">
        <f t="shared" si="1"/>
        <v>-510980.08999995235</v>
      </c>
    </row>
    <row r="7" spans="1:6" x14ac:dyDescent="0.2">
      <c r="A7" s="6" t="s">
        <v>7</v>
      </c>
      <c r="B7" s="9">
        <v>1510582.39</v>
      </c>
      <c r="C7" s="9">
        <v>18957226.239999998</v>
      </c>
      <c r="D7" s="9">
        <v>20129331.760000002</v>
      </c>
      <c r="E7" s="9">
        <f t="shared" si="2"/>
        <v>338476.86999999732</v>
      </c>
      <c r="F7" s="9">
        <f t="shared" si="1"/>
        <v>-1172105.5200000026</v>
      </c>
    </row>
    <row r="8" spans="1:6" x14ac:dyDescent="0.2">
      <c r="A8" s="6" t="s">
        <v>1</v>
      </c>
      <c r="B8" s="9">
        <v>57361.88</v>
      </c>
      <c r="C8" s="9">
        <v>0</v>
      </c>
      <c r="D8" s="9">
        <v>0</v>
      </c>
      <c r="E8" s="9">
        <f t="shared" si="2"/>
        <v>57361.88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1700</v>
      </c>
      <c r="C11" s="9">
        <v>16174</v>
      </c>
      <c r="D11" s="9">
        <v>0</v>
      </c>
      <c r="E11" s="9">
        <f t="shared" si="2"/>
        <v>17874</v>
      </c>
      <c r="F11" s="9">
        <f t="shared" si="1"/>
        <v>16174</v>
      </c>
    </row>
    <row r="12" spans="1:6" x14ac:dyDescent="0.2">
      <c r="A12" s="5" t="s">
        <v>10</v>
      </c>
      <c r="B12" s="8">
        <f>SUM(B13:B21)</f>
        <v>249438290.21000004</v>
      </c>
      <c r="C12" s="8">
        <f>SUM(C13:C21)</f>
        <v>371203293.59000003</v>
      </c>
      <c r="D12" s="8">
        <f>SUM(D13:D21)</f>
        <v>479603517.49000001</v>
      </c>
      <c r="E12" s="8">
        <f>SUM(E13:E21)</f>
        <v>141038066.31</v>
      </c>
      <c r="F12" s="8">
        <f>SUM(F13:F21)</f>
        <v>-108400223.90000001</v>
      </c>
    </row>
    <row r="13" spans="1:6" x14ac:dyDescent="0.2">
      <c r="A13" s="6" t="s">
        <v>11</v>
      </c>
      <c r="B13" s="9">
        <v>29640282.780000001</v>
      </c>
      <c r="C13" s="9">
        <v>12871497.960000001</v>
      </c>
      <c r="D13" s="9">
        <v>17520335.710000001</v>
      </c>
      <c r="E13" s="9">
        <f>B13+C13-D13</f>
        <v>24991445.030000001</v>
      </c>
      <c r="F13" s="9">
        <f t="shared" ref="F13:F21" si="3">E13-B13</f>
        <v>-4648837.75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142977744.36000001</v>
      </c>
      <c r="C15" s="10">
        <v>226161308.81999999</v>
      </c>
      <c r="D15" s="10">
        <v>342471414.54000002</v>
      </c>
      <c r="E15" s="10">
        <f t="shared" si="4"/>
        <v>26667638.639999986</v>
      </c>
      <c r="F15" s="10">
        <f t="shared" si="3"/>
        <v>-116310105.72000003</v>
      </c>
    </row>
    <row r="16" spans="1:6" x14ac:dyDescent="0.2">
      <c r="A16" s="6" t="s">
        <v>14</v>
      </c>
      <c r="B16" s="9">
        <v>147852673.02000001</v>
      </c>
      <c r="C16" s="9">
        <v>124133297.40000001</v>
      </c>
      <c r="D16" s="9">
        <v>116535318.51000001</v>
      </c>
      <c r="E16" s="9">
        <f t="shared" si="4"/>
        <v>155450651.91000003</v>
      </c>
      <c r="F16" s="9">
        <f t="shared" si="3"/>
        <v>7597978.8900000155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-71032409.950000003</v>
      </c>
      <c r="C18" s="9">
        <v>8037189.4100000001</v>
      </c>
      <c r="D18" s="9">
        <v>3076448.73</v>
      </c>
      <c r="E18" s="9">
        <f t="shared" si="4"/>
        <v>-66071669.270000003</v>
      </c>
      <c r="F18" s="9">
        <f t="shared" si="3"/>
        <v>4960740.68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2025-01-28T19:34:49Z</cp:lastPrinted>
  <dcterms:created xsi:type="dcterms:W3CDTF">2014-02-09T04:04:15Z</dcterms:created>
  <dcterms:modified xsi:type="dcterms:W3CDTF">2025-01-28T19:35:42Z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