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presupuestaria\"/>
    </mc:Choice>
  </mc:AlternateContent>
  <xr:revisionPtr revIDLastSave="0" documentId="8_{F4308E38-D508-4153-87C0-3A148ECF58E0}" xr6:coauthVersionLast="47" xr6:coauthVersionMax="47" xr10:uidLastSave="{00000000-0000-0000-0000-000000000000}"/>
  <bookViews>
    <workbookView xWindow="-120" yWindow="-120" windowWidth="29040" windowHeight="15720" xr2:uid="{1A41B88B-F3A2-4557-A575-9A80CF90AD6B}"/>
  </bookViews>
  <sheets>
    <sheet name="COG" sheetId="1" r:id="rId1"/>
  </sheets>
  <externalReferences>
    <externalReference r:id="rId2"/>
  </externalReferences>
  <definedNames>
    <definedName name="_xlnm._FilterDatabase" localSheetId="0" hidden="1">COG!$A$3:$G$75</definedName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D68" i="1"/>
  <c r="G68" i="1" s="1"/>
  <c r="C68" i="1"/>
  <c r="B68" i="1"/>
  <c r="D67" i="1"/>
  <c r="G67" i="1" s="1"/>
  <c r="D66" i="1"/>
  <c r="G66" i="1" s="1"/>
  <c r="D65" i="1"/>
  <c r="G65" i="1" s="1"/>
  <c r="F64" i="1"/>
  <c r="E64" i="1"/>
  <c r="D64" i="1"/>
  <c r="G64" i="1" s="1"/>
  <c r="C64" i="1"/>
  <c r="B64" i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B56" i="1"/>
  <c r="D56" i="1" s="1"/>
  <c r="G56" i="1" s="1"/>
  <c r="D55" i="1"/>
  <c r="G55" i="1" s="1"/>
  <c r="D54" i="1"/>
  <c r="G54" i="1" s="1"/>
  <c r="D53" i="1"/>
  <c r="G53" i="1" s="1"/>
  <c r="F52" i="1"/>
  <c r="E52" i="1"/>
  <c r="C52" i="1"/>
  <c r="B52" i="1"/>
  <c r="D52" i="1" s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F42" i="1"/>
  <c r="E42" i="1"/>
  <c r="C42" i="1"/>
  <c r="B42" i="1"/>
  <c r="D42" i="1" s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F32" i="1"/>
  <c r="E32" i="1"/>
  <c r="C32" i="1"/>
  <c r="B32" i="1"/>
  <c r="D32" i="1" s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F22" i="1"/>
  <c r="E22" i="1"/>
  <c r="C22" i="1"/>
  <c r="B22" i="1"/>
  <c r="D22" i="1" s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F12" i="1"/>
  <c r="E12" i="1"/>
  <c r="C12" i="1"/>
  <c r="B12" i="1"/>
  <c r="D12" i="1" s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F76" i="1" s="1"/>
  <c r="E4" i="1"/>
  <c r="E76" i="1" s="1"/>
  <c r="C4" i="1"/>
  <c r="C76" i="1" s="1"/>
  <c r="B4" i="1"/>
  <c r="D4" i="1" s="1"/>
  <c r="G4" i="1" l="1"/>
  <c r="G76" i="1" s="1"/>
  <c r="D76" i="1"/>
  <c r="B76" i="1"/>
</calcChain>
</file>

<file path=xl/sharedStrings.xml><?xml version="1.0" encoding="utf-8"?>
<sst xmlns="http://schemas.openxmlformats.org/spreadsheetml/2006/main" count="83" uniqueCount="83">
  <si>
    <t>INSTITUTO ESTATAL DE LA CULTURA DEL ESTADO DE GUANAJUATO
Estado Analítico del Ejercicio del Presupuesto de Egresos
Clasificación por Objeto del Gasto (Capítulo y Concepto)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</si>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</sst>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3" fontId="2" fillId="0" borderId="5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3" fontId="3" fillId="0" borderId="10" xfId="0" applyNumberFormat="1" applyFont="1" applyBorder="1" applyProtection="1">
      <protection locked="0"/>
    </xf>
    <xf numFmtId="0" fontId="4" fillId="0" borderId="9" xfId="0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 indent="1"/>
    </xf>
    <xf numFmtId="3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 2" xfId="1" xr:uid="{45995FBF-0703-4AAC-9E58-2EA53102E5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3333750</xdr:colOff>
      <xdr:row>81</xdr:row>
      <xdr:rowOff>123825</xdr:rowOff>
    </xdr:from>
    <xdr:to>
      <xdr:col>5</xdr:col>
      <xdr:colOff>28575</xdr:colOff>
      <xdr:row>87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8239568-DAB4-4458-A187-1162FD19882E}"/>
            </a:ext>
          </a:extLst>
        </xdr:cNvPr>
        <xdr:cNvSpPr txBox="1"/>
      </xdr:nvSpPr>
      <xdr:spPr>
        <a:xfrm>
          <a:off x="3333750" y="12487275"/>
          <a:ext cx="45624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3011%20IECG%20CP%202025.xlsx" TargetMode="External"/><Relationship Id="rId1" Type="http://schemas.openxmlformats.org/officeDocument/2006/relationships/externalLinkPath" Target="/Users/IECG/Documents/ELIZABETH/2025/ESTADOS%20FINANCIEROS/4TO%20TRIMESTRE/CUENTA%20PUBLICA/ESTADOS%20FINANCIEROS/3011%20IECG%20C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CA"/>
      <sheetName val="COG"/>
      <sheetName val="CFG"/>
      <sheetName val="CTG"/>
      <sheetName val="ENT"/>
      <sheetName val="IND"/>
      <sheetName val="FFF"/>
      <sheetName val="GCP"/>
      <sheetName val="PPI"/>
      <sheetName val="INR"/>
      <sheetName val="B.INM"/>
      <sheetName val="B.MUE"/>
      <sheetName val="DGF"/>
      <sheetName val="CBP"/>
      <sheetName val="REB"/>
      <sheetName val="IAD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ABA49-B575-4345-B9BF-06CB2AB359E6}">
  <sheetPr>
    <pageSetUpPr fitToPage="1"/>
  </sheetPr>
  <dimension ref="A1:H78"/>
  <sheetViews>
    <sheetView showGridLines="0" tabSelected="1" zoomScaleNormal="100" workbookViewId="0">
      <selection activeCell="E6" sqref="E6"/>
    </sheetView>
  </sheetViews>
  <sheetFormatPr baseColWidth="10" defaultColWidth="12" defaultRowHeight="11.25" x14ac:dyDescent="0.2"/>
  <cols>
    <col min="1" max="1" width="62.83203125" style="3" customWidth="1"/>
    <col min="2" max="2" width="18.33203125" style="3" customWidth="1"/>
    <col min="3" max="3" width="19.83203125" style="3" customWidth="1"/>
    <col min="4" max="7" width="18.33203125" style="3" customWidth="1"/>
    <col min="8" max="16384" width="12" style="3"/>
  </cols>
  <sheetData>
    <row r="1" spans="1:8" ht="60.6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x14ac:dyDescent="0.2">
      <c r="A2" s="4"/>
      <c r="B2" s="5" t="s">
        <v>1</v>
      </c>
      <c r="C2" s="1"/>
      <c r="D2" s="1"/>
      <c r="E2" s="1"/>
      <c r="F2" s="2"/>
      <c r="G2" s="6" t="s">
        <v>2</v>
      </c>
    </row>
    <row r="3" spans="1:8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8" x14ac:dyDescent="0.2">
      <c r="A4" s="10" t="s">
        <v>9</v>
      </c>
      <c r="B4" s="11">
        <f>SUM(B5:B11)</f>
        <v>7985383</v>
      </c>
      <c r="C4" s="11">
        <f>SUM(C5:C11)</f>
        <v>9015821.4199999999</v>
      </c>
      <c r="D4" s="11">
        <f>B4+C4</f>
        <v>17001204.420000002</v>
      </c>
      <c r="E4" s="11">
        <f>SUM(E5:E11)</f>
        <v>16594493.310000001</v>
      </c>
      <c r="F4" s="11">
        <f>SUM(F5:F11)</f>
        <v>16594493.310000001</v>
      </c>
      <c r="G4" s="11">
        <f>D4-E4</f>
        <v>406711.11000000127</v>
      </c>
    </row>
    <row r="5" spans="1:8" x14ac:dyDescent="0.2">
      <c r="A5" s="12" t="s">
        <v>10</v>
      </c>
      <c r="B5" s="13">
        <v>122868</v>
      </c>
      <c r="C5" s="13">
        <v>5770</v>
      </c>
      <c r="D5" s="13">
        <f t="shared" ref="D5:D68" si="0">B5+C5</f>
        <v>128638</v>
      </c>
      <c r="E5" s="13">
        <v>128636.4</v>
      </c>
      <c r="F5" s="13">
        <v>128636.4</v>
      </c>
      <c r="G5" s="13">
        <f t="shared" ref="G5:G68" si="1">D5-E5</f>
        <v>1.6000000000058208</v>
      </c>
      <c r="H5" s="14">
        <v>1100</v>
      </c>
    </row>
    <row r="6" spans="1:8" x14ac:dyDescent="0.2">
      <c r="A6" s="12" t="s">
        <v>11</v>
      </c>
      <c r="B6" s="13">
        <v>6310069</v>
      </c>
      <c r="C6" s="13">
        <v>7000564.21</v>
      </c>
      <c r="D6" s="13">
        <f t="shared" si="0"/>
        <v>13310633.210000001</v>
      </c>
      <c r="E6" s="13">
        <v>13266432.02</v>
      </c>
      <c r="F6" s="13">
        <v>13266432.02</v>
      </c>
      <c r="G6" s="13">
        <f t="shared" si="1"/>
        <v>44201.190000001341</v>
      </c>
      <c r="H6" s="14">
        <v>1200</v>
      </c>
    </row>
    <row r="7" spans="1:8" x14ac:dyDescent="0.2">
      <c r="A7" s="12" t="s">
        <v>12</v>
      </c>
      <c r="B7" s="13">
        <v>150618</v>
      </c>
      <c r="C7" s="13">
        <v>20020.759999999998</v>
      </c>
      <c r="D7" s="13">
        <f t="shared" si="0"/>
        <v>170638.76</v>
      </c>
      <c r="E7" s="13">
        <v>163260.37</v>
      </c>
      <c r="F7" s="13">
        <v>163260.37</v>
      </c>
      <c r="G7" s="13">
        <f t="shared" si="1"/>
        <v>7378.390000000014</v>
      </c>
      <c r="H7" s="14">
        <v>1300</v>
      </c>
    </row>
    <row r="8" spans="1:8" x14ac:dyDescent="0.2">
      <c r="A8" s="12" t="s">
        <v>13</v>
      </c>
      <c r="B8" s="13">
        <v>1230216</v>
      </c>
      <c r="C8" s="13">
        <v>1894303.04</v>
      </c>
      <c r="D8" s="13">
        <f t="shared" si="0"/>
        <v>3124519.04</v>
      </c>
      <c r="E8" s="13">
        <v>2772838.06</v>
      </c>
      <c r="F8" s="13">
        <v>2772838.06</v>
      </c>
      <c r="G8" s="13">
        <f t="shared" si="1"/>
        <v>351680.98</v>
      </c>
      <c r="H8" s="14">
        <v>1400</v>
      </c>
    </row>
    <row r="9" spans="1:8" x14ac:dyDescent="0.2">
      <c r="A9" s="12" t="s">
        <v>14</v>
      </c>
      <c r="B9" s="13">
        <v>171612</v>
      </c>
      <c r="C9" s="13">
        <v>95163.41</v>
      </c>
      <c r="D9" s="13">
        <f t="shared" si="0"/>
        <v>266775.41000000003</v>
      </c>
      <c r="E9" s="13">
        <v>263326.46000000002</v>
      </c>
      <c r="F9" s="13">
        <v>263326.46000000002</v>
      </c>
      <c r="G9" s="13">
        <f t="shared" si="1"/>
        <v>3448.9500000000116</v>
      </c>
      <c r="H9" s="14">
        <v>1500</v>
      </c>
    </row>
    <row r="10" spans="1:8" x14ac:dyDescent="0.2">
      <c r="A10" s="12" t="s">
        <v>15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14">
        <v>1600</v>
      </c>
    </row>
    <row r="11" spans="1:8" x14ac:dyDescent="0.2">
      <c r="A11" s="12" t="s">
        <v>16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14">
        <v>1700</v>
      </c>
    </row>
    <row r="12" spans="1:8" x14ac:dyDescent="0.2">
      <c r="A12" s="10" t="s">
        <v>17</v>
      </c>
      <c r="B12" s="15">
        <f>SUM(B13:B21)</f>
        <v>4000</v>
      </c>
      <c r="C12" s="15">
        <f>SUM(C13:C21)</f>
        <v>-4000</v>
      </c>
      <c r="D12" s="15">
        <f t="shared" si="0"/>
        <v>0</v>
      </c>
      <c r="E12" s="15">
        <f>SUM(E13:E21)</f>
        <v>0</v>
      </c>
      <c r="F12" s="15">
        <f>SUM(F13:F21)</f>
        <v>0</v>
      </c>
      <c r="G12" s="15">
        <f t="shared" si="1"/>
        <v>0</v>
      </c>
      <c r="H12" s="16">
        <v>0</v>
      </c>
    </row>
    <row r="13" spans="1:8" x14ac:dyDescent="0.2">
      <c r="A13" s="12" t="s">
        <v>18</v>
      </c>
      <c r="B13" s="13">
        <v>3000</v>
      </c>
      <c r="C13" s="13">
        <v>-3000</v>
      </c>
      <c r="D13" s="13">
        <f t="shared" si="0"/>
        <v>0</v>
      </c>
      <c r="E13" s="13">
        <v>0</v>
      </c>
      <c r="F13" s="13">
        <v>0</v>
      </c>
      <c r="G13" s="13">
        <f t="shared" si="1"/>
        <v>0</v>
      </c>
      <c r="H13" s="14">
        <v>2100</v>
      </c>
    </row>
    <row r="14" spans="1:8" x14ac:dyDescent="0.2">
      <c r="A14" s="12" t="s">
        <v>19</v>
      </c>
      <c r="B14" s="13">
        <v>1000</v>
      </c>
      <c r="C14" s="13">
        <v>-1000</v>
      </c>
      <c r="D14" s="13">
        <f t="shared" si="0"/>
        <v>0</v>
      </c>
      <c r="E14" s="13">
        <v>0</v>
      </c>
      <c r="F14" s="13">
        <v>0</v>
      </c>
      <c r="G14" s="13">
        <f t="shared" si="1"/>
        <v>0</v>
      </c>
      <c r="H14" s="14">
        <v>2200</v>
      </c>
    </row>
    <row r="15" spans="1:8" x14ac:dyDescent="0.2">
      <c r="A15" s="12" t="s">
        <v>20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  <c r="H15" s="14">
        <v>2300</v>
      </c>
    </row>
    <row r="16" spans="1:8" x14ac:dyDescent="0.2">
      <c r="A16" s="12" t="s">
        <v>21</v>
      </c>
      <c r="B16" s="13">
        <v>0</v>
      </c>
      <c r="C16" s="13">
        <v>0</v>
      </c>
      <c r="D16" s="13">
        <f t="shared" si="0"/>
        <v>0</v>
      </c>
      <c r="E16" s="13">
        <v>0</v>
      </c>
      <c r="F16" s="13">
        <v>0</v>
      </c>
      <c r="G16" s="13">
        <f t="shared" si="1"/>
        <v>0</v>
      </c>
      <c r="H16" s="14">
        <v>2400</v>
      </c>
    </row>
    <row r="17" spans="1:8" x14ac:dyDescent="0.2">
      <c r="A17" s="12" t="s">
        <v>22</v>
      </c>
      <c r="B17" s="13">
        <v>0</v>
      </c>
      <c r="C17" s="13">
        <v>0</v>
      </c>
      <c r="D17" s="13">
        <f t="shared" si="0"/>
        <v>0</v>
      </c>
      <c r="E17" s="13">
        <v>0</v>
      </c>
      <c r="F17" s="13">
        <v>0</v>
      </c>
      <c r="G17" s="13">
        <f t="shared" si="1"/>
        <v>0</v>
      </c>
      <c r="H17" s="14">
        <v>2500</v>
      </c>
    </row>
    <row r="18" spans="1:8" x14ac:dyDescent="0.2">
      <c r="A18" s="12" t="s">
        <v>23</v>
      </c>
      <c r="B18" s="13">
        <v>0</v>
      </c>
      <c r="C18" s="13">
        <v>0</v>
      </c>
      <c r="D18" s="13">
        <f t="shared" si="0"/>
        <v>0</v>
      </c>
      <c r="E18" s="13">
        <v>0</v>
      </c>
      <c r="F18" s="13">
        <v>0</v>
      </c>
      <c r="G18" s="13">
        <f t="shared" si="1"/>
        <v>0</v>
      </c>
      <c r="H18" s="14">
        <v>2600</v>
      </c>
    </row>
    <row r="19" spans="1:8" x14ac:dyDescent="0.2">
      <c r="A19" s="12" t="s">
        <v>24</v>
      </c>
      <c r="B19" s="13">
        <v>0</v>
      </c>
      <c r="C19" s="13">
        <v>0</v>
      </c>
      <c r="D19" s="13">
        <f t="shared" si="0"/>
        <v>0</v>
      </c>
      <c r="E19" s="13">
        <v>0</v>
      </c>
      <c r="F19" s="13">
        <v>0</v>
      </c>
      <c r="G19" s="13">
        <f t="shared" si="1"/>
        <v>0</v>
      </c>
      <c r="H19" s="14">
        <v>2700</v>
      </c>
    </row>
    <row r="20" spans="1:8" x14ac:dyDescent="0.2">
      <c r="A20" s="12" t="s">
        <v>25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14">
        <v>2800</v>
      </c>
    </row>
    <row r="21" spans="1:8" x14ac:dyDescent="0.2">
      <c r="A21" s="12" t="s">
        <v>26</v>
      </c>
      <c r="B21" s="13">
        <v>0</v>
      </c>
      <c r="C21" s="13">
        <v>0</v>
      </c>
      <c r="D21" s="13">
        <f t="shared" si="0"/>
        <v>0</v>
      </c>
      <c r="E21" s="13">
        <v>0</v>
      </c>
      <c r="F21" s="13">
        <v>0</v>
      </c>
      <c r="G21" s="13">
        <f t="shared" si="1"/>
        <v>0</v>
      </c>
      <c r="H21" s="14">
        <v>2900</v>
      </c>
    </row>
    <row r="22" spans="1:8" x14ac:dyDescent="0.2">
      <c r="A22" s="10" t="s">
        <v>27</v>
      </c>
      <c r="B22" s="15">
        <f>SUM(B23:B31)</f>
        <v>189471</v>
      </c>
      <c r="C22" s="15">
        <f>SUM(C23:C31)</f>
        <v>1011846.9</v>
      </c>
      <c r="D22" s="15">
        <f t="shared" si="0"/>
        <v>1201317.8999999999</v>
      </c>
      <c r="E22" s="15">
        <f>SUM(E23:E31)</f>
        <v>1186696.93</v>
      </c>
      <c r="F22" s="15">
        <f>SUM(F23:F31)</f>
        <v>1186696.93</v>
      </c>
      <c r="G22" s="15">
        <f t="shared" si="1"/>
        <v>14620.969999999972</v>
      </c>
      <c r="H22" s="16">
        <v>0</v>
      </c>
    </row>
    <row r="23" spans="1:8" x14ac:dyDescent="0.2">
      <c r="A23" s="12" t="s">
        <v>28</v>
      </c>
      <c r="B23" s="13">
        <v>0</v>
      </c>
      <c r="C23" s="13">
        <v>0</v>
      </c>
      <c r="D23" s="13">
        <f t="shared" si="0"/>
        <v>0</v>
      </c>
      <c r="E23" s="13">
        <v>0</v>
      </c>
      <c r="F23" s="13">
        <v>0</v>
      </c>
      <c r="G23" s="13">
        <f t="shared" si="1"/>
        <v>0</v>
      </c>
      <c r="H23" s="14">
        <v>3100</v>
      </c>
    </row>
    <row r="24" spans="1:8" x14ac:dyDescent="0.2">
      <c r="A24" s="12" t="s">
        <v>29</v>
      </c>
      <c r="B24" s="13">
        <v>0</v>
      </c>
      <c r="C24" s="13">
        <v>90447.31</v>
      </c>
      <c r="D24" s="13">
        <f t="shared" si="0"/>
        <v>90447.31</v>
      </c>
      <c r="E24" s="13">
        <v>90447.31</v>
      </c>
      <c r="F24" s="13">
        <v>90447.31</v>
      </c>
      <c r="G24" s="13">
        <f t="shared" si="1"/>
        <v>0</v>
      </c>
      <c r="H24" s="14">
        <v>3200</v>
      </c>
    </row>
    <row r="25" spans="1:8" x14ac:dyDescent="0.2">
      <c r="A25" s="12" t="s">
        <v>30</v>
      </c>
      <c r="B25" s="13">
        <v>0</v>
      </c>
      <c r="C25" s="13">
        <v>0</v>
      </c>
      <c r="D25" s="13">
        <f t="shared" si="0"/>
        <v>0</v>
      </c>
      <c r="E25" s="13">
        <v>0</v>
      </c>
      <c r="F25" s="13">
        <v>0</v>
      </c>
      <c r="G25" s="13">
        <f t="shared" si="1"/>
        <v>0</v>
      </c>
      <c r="H25" s="14">
        <v>3300</v>
      </c>
    </row>
    <row r="26" spans="1:8" x14ac:dyDescent="0.2">
      <c r="A26" s="12" t="s">
        <v>31</v>
      </c>
      <c r="B26" s="13">
        <v>0</v>
      </c>
      <c r="C26" s="13">
        <v>60296.58</v>
      </c>
      <c r="D26" s="13">
        <f t="shared" si="0"/>
        <v>60296.58</v>
      </c>
      <c r="E26" s="13">
        <v>60296.58</v>
      </c>
      <c r="F26" s="13">
        <v>60296.58</v>
      </c>
      <c r="G26" s="13">
        <f t="shared" si="1"/>
        <v>0</v>
      </c>
      <c r="H26" s="14">
        <v>3400</v>
      </c>
    </row>
    <row r="27" spans="1:8" x14ac:dyDescent="0.2">
      <c r="A27" s="12" t="s">
        <v>32</v>
      </c>
      <c r="B27" s="13">
        <v>0</v>
      </c>
      <c r="C27" s="13">
        <v>676953.75</v>
      </c>
      <c r="D27" s="13">
        <f t="shared" si="0"/>
        <v>676953.75</v>
      </c>
      <c r="E27" s="13">
        <v>676953.75</v>
      </c>
      <c r="F27" s="13">
        <v>676953.75</v>
      </c>
      <c r="G27" s="13">
        <f t="shared" si="1"/>
        <v>0</v>
      </c>
      <c r="H27" s="14">
        <v>3500</v>
      </c>
    </row>
    <row r="28" spans="1:8" x14ac:dyDescent="0.2">
      <c r="A28" s="12" t="s">
        <v>33</v>
      </c>
      <c r="B28" s="13">
        <v>0</v>
      </c>
      <c r="C28" s="13">
        <v>0</v>
      </c>
      <c r="D28" s="13">
        <f t="shared" si="0"/>
        <v>0</v>
      </c>
      <c r="E28" s="13">
        <v>0</v>
      </c>
      <c r="F28" s="13">
        <v>0</v>
      </c>
      <c r="G28" s="13">
        <f t="shared" si="1"/>
        <v>0</v>
      </c>
      <c r="H28" s="14">
        <v>3600</v>
      </c>
    </row>
    <row r="29" spans="1:8" x14ac:dyDescent="0.2">
      <c r="A29" s="12" t="s">
        <v>34</v>
      </c>
      <c r="B29" s="13">
        <v>8000</v>
      </c>
      <c r="C29" s="13">
        <v>0</v>
      </c>
      <c r="D29" s="13">
        <f t="shared" si="0"/>
        <v>8000</v>
      </c>
      <c r="E29" s="13">
        <v>0</v>
      </c>
      <c r="F29" s="13">
        <v>0</v>
      </c>
      <c r="G29" s="13">
        <f t="shared" si="1"/>
        <v>8000</v>
      </c>
      <c r="H29" s="14">
        <v>3700</v>
      </c>
    </row>
    <row r="30" spans="1:8" x14ac:dyDescent="0.2">
      <c r="A30" s="12" t="s">
        <v>35</v>
      </c>
      <c r="B30" s="13">
        <v>0</v>
      </c>
      <c r="C30" s="13">
        <v>0</v>
      </c>
      <c r="D30" s="13">
        <f t="shared" si="0"/>
        <v>0</v>
      </c>
      <c r="E30" s="13">
        <v>0</v>
      </c>
      <c r="F30" s="13">
        <v>0</v>
      </c>
      <c r="G30" s="13">
        <f t="shared" si="1"/>
        <v>0</v>
      </c>
      <c r="H30" s="14">
        <v>3800</v>
      </c>
    </row>
    <row r="31" spans="1:8" x14ac:dyDescent="0.2">
      <c r="A31" s="12" t="s">
        <v>36</v>
      </c>
      <c r="B31" s="13">
        <v>181471</v>
      </c>
      <c r="C31" s="13">
        <v>184149.26</v>
      </c>
      <c r="D31" s="13">
        <f t="shared" si="0"/>
        <v>365620.26</v>
      </c>
      <c r="E31" s="13">
        <v>358999.29</v>
      </c>
      <c r="F31" s="13">
        <v>358999.29</v>
      </c>
      <c r="G31" s="13">
        <f t="shared" si="1"/>
        <v>6620.9700000000303</v>
      </c>
      <c r="H31" s="14">
        <v>3900</v>
      </c>
    </row>
    <row r="32" spans="1:8" x14ac:dyDescent="0.2">
      <c r="A32" s="10" t="s">
        <v>37</v>
      </c>
      <c r="B32" s="15">
        <f>SUM(B33:B41)</f>
        <v>0</v>
      </c>
      <c r="C32" s="15">
        <f>SUM(C33:C41)</f>
        <v>88699.199999999997</v>
      </c>
      <c r="D32" s="15">
        <f t="shared" si="0"/>
        <v>88699.199999999997</v>
      </c>
      <c r="E32" s="15">
        <f>SUM(E33:E41)</f>
        <v>88699.199999999997</v>
      </c>
      <c r="F32" s="15">
        <f>SUM(F33:F41)</f>
        <v>88699.199999999997</v>
      </c>
      <c r="G32" s="15">
        <f t="shared" si="1"/>
        <v>0</v>
      </c>
      <c r="H32" s="16">
        <v>0</v>
      </c>
    </row>
    <row r="33" spans="1:8" x14ac:dyDescent="0.2">
      <c r="A33" s="12" t="s">
        <v>38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14">
        <v>4100</v>
      </c>
    </row>
    <row r="34" spans="1:8" x14ac:dyDescent="0.2">
      <c r="A34" s="12" t="s">
        <v>39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14">
        <v>4200</v>
      </c>
    </row>
    <row r="35" spans="1:8" x14ac:dyDescent="0.2">
      <c r="A35" s="12" t="s">
        <v>40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14">
        <v>4300</v>
      </c>
    </row>
    <row r="36" spans="1:8" x14ac:dyDescent="0.2">
      <c r="A36" s="12" t="s">
        <v>41</v>
      </c>
      <c r="B36" s="13">
        <v>0</v>
      </c>
      <c r="C36" s="13">
        <v>27900</v>
      </c>
      <c r="D36" s="13">
        <f t="shared" si="0"/>
        <v>27900</v>
      </c>
      <c r="E36" s="13">
        <v>27900</v>
      </c>
      <c r="F36" s="13">
        <v>27900</v>
      </c>
      <c r="G36" s="13">
        <f t="shared" si="1"/>
        <v>0</v>
      </c>
      <c r="H36" s="14">
        <v>4400</v>
      </c>
    </row>
    <row r="37" spans="1:8" x14ac:dyDescent="0.2">
      <c r="A37" s="12" t="s">
        <v>42</v>
      </c>
      <c r="B37" s="13">
        <v>0</v>
      </c>
      <c r="C37" s="13">
        <v>60799.199999999997</v>
      </c>
      <c r="D37" s="13">
        <f t="shared" si="0"/>
        <v>60799.199999999997</v>
      </c>
      <c r="E37" s="13">
        <v>60799.199999999997</v>
      </c>
      <c r="F37" s="13">
        <v>60799.199999999997</v>
      </c>
      <c r="G37" s="13">
        <f t="shared" si="1"/>
        <v>0</v>
      </c>
      <c r="H37" s="14">
        <v>4500</v>
      </c>
    </row>
    <row r="38" spans="1:8" x14ac:dyDescent="0.2">
      <c r="A38" s="12" t="s">
        <v>43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14">
        <v>4600</v>
      </c>
    </row>
    <row r="39" spans="1:8" x14ac:dyDescent="0.2">
      <c r="A39" s="12" t="s">
        <v>44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14">
        <v>4700</v>
      </c>
    </row>
    <row r="40" spans="1:8" x14ac:dyDescent="0.2">
      <c r="A40" s="12" t="s">
        <v>45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14">
        <v>4800</v>
      </c>
    </row>
    <row r="41" spans="1:8" x14ac:dyDescent="0.2">
      <c r="A41" s="12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14">
        <v>4900</v>
      </c>
    </row>
    <row r="42" spans="1:8" x14ac:dyDescent="0.2">
      <c r="A42" s="10" t="s">
        <v>47</v>
      </c>
      <c r="B42" s="15">
        <f>SUM(B43:B51)</f>
        <v>0</v>
      </c>
      <c r="C42" s="15">
        <f>SUM(C43:C51)</f>
        <v>11294.11</v>
      </c>
      <c r="D42" s="15">
        <f t="shared" si="0"/>
        <v>11294.11</v>
      </c>
      <c r="E42" s="15">
        <f>SUM(E43:E51)</f>
        <v>11294.11</v>
      </c>
      <c r="F42" s="15">
        <f>SUM(F43:F51)</f>
        <v>11294.11</v>
      </c>
      <c r="G42" s="15">
        <f t="shared" si="1"/>
        <v>0</v>
      </c>
      <c r="H42" s="16">
        <v>0</v>
      </c>
    </row>
    <row r="43" spans="1:8" x14ac:dyDescent="0.2">
      <c r="A43" s="17" t="s">
        <v>48</v>
      </c>
      <c r="B43" s="13">
        <v>0</v>
      </c>
      <c r="C43" s="13">
        <v>11294.11</v>
      </c>
      <c r="D43" s="13">
        <f t="shared" si="0"/>
        <v>11294.11</v>
      </c>
      <c r="E43" s="13">
        <v>11294.11</v>
      </c>
      <c r="F43" s="13">
        <v>11294.11</v>
      </c>
      <c r="G43" s="13">
        <f t="shared" si="1"/>
        <v>0</v>
      </c>
      <c r="H43" s="14">
        <v>5100</v>
      </c>
    </row>
    <row r="44" spans="1:8" x14ac:dyDescent="0.2">
      <c r="A44" s="12" t="s">
        <v>49</v>
      </c>
      <c r="B44" s="13">
        <v>0</v>
      </c>
      <c r="C44" s="13">
        <v>0</v>
      </c>
      <c r="D44" s="13">
        <f t="shared" si="0"/>
        <v>0</v>
      </c>
      <c r="E44" s="13">
        <v>0</v>
      </c>
      <c r="F44" s="13">
        <v>0</v>
      </c>
      <c r="G44" s="13">
        <f t="shared" si="1"/>
        <v>0</v>
      </c>
      <c r="H44" s="14">
        <v>5200</v>
      </c>
    </row>
    <row r="45" spans="1:8" x14ac:dyDescent="0.2">
      <c r="A45" s="12" t="s">
        <v>50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14">
        <v>5300</v>
      </c>
    </row>
    <row r="46" spans="1:8" x14ac:dyDescent="0.2">
      <c r="A46" s="12" t="s">
        <v>51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  <c r="H46" s="14">
        <v>5400</v>
      </c>
    </row>
    <row r="47" spans="1:8" x14ac:dyDescent="0.2">
      <c r="A47" s="12" t="s">
        <v>52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14">
        <v>5500</v>
      </c>
    </row>
    <row r="48" spans="1:8" x14ac:dyDescent="0.2">
      <c r="A48" s="12" t="s">
        <v>53</v>
      </c>
      <c r="B48" s="13">
        <v>0</v>
      </c>
      <c r="C48" s="13">
        <v>0</v>
      </c>
      <c r="D48" s="13">
        <f t="shared" si="0"/>
        <v>0</v>
      </c>
      <c r="E48" s="13">
        <v>0</v>
      </c>
      <c r="F48" s="13">
        <v>0</v>
      </c>
      <c r="G48" s="13">
        <f t="shared" si="1"/>
        <v>0</v>
      </c>
      <c r="H48" s="14">
        <v>5600</v>
      </c>
    </row>
    <row r="49" spans="1:8" x14ac:dyDescent="0.2">
      <c r="A49" s="12" t="s">
        <v>54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14">
        <v>5700</v>
      </c>
    </row>
    <row r="50" spans="1:8" x14ac:dyDescent="0.2">
      <c r="A50" s="12" t="s">
        <v>55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14">
        <v>5800</v>
      </c>
    </row>
    <row r="51" spans="1:8" x14ac:dyDescent="0.2">
      <c r="A51" s="12" t="s">
        <v>56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14">
        <v>5900</v>
      </c>
    </row>
    <row r="52" spans="1:8" x14ac:dyDescent="0.2">
      <c r="A52" s="10" t="s">
        <v>57</v>
      </c>
      <c r="B52" s="15">
        <f>SUM(B53:B55)</f>
        <v>0</v>
      </c>
      <c r="C52" s="15">
        <f>SUM(C53:C55)</f>
        <v>535987.47</v>
      </c>
      <c r="D52" s="15">
        <f t="shared" si="0"/>
        <v>535987.47</v>
      </c>
      <c r="E52" s="15">
        <f>SUM(E53:E55)</f>
        <v>535987.47</v>
      </c>
      <c r="F52" s="15">
        <f>SUM(F53:F55)</f>
        <v>535987.47</v>
      </c>
      <c r="G52" s="15">
        <f t="shared" si="1"/>
        <v>0</v>
      </c>
      <c r="H52" s="16">
        <v>0</v>
      </c>
    </row>
    <row r="53" spans="1:8" x14ac:dyDescent="0.2">
      <c r="A53" s="12" t="s">
        <v>58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14">
        <v>6100</v>
      </c>
    </row>
    <row r="54" spans="1:8" x14ac:dyDescent="0.2">
      <c r="A54" s="12" t="s">
        <v>59</v>
      </c>
      <c r="B54" s="13">
        <v>0</v>
      </c>
      <c r="C54" s="13">
        <v>535987.47</v>
      </c>
      <c r="D54" s="13">
        <f t="shared" si="0"/>
        <v>535987.47</v>
      </c>
      <c r="E54" s="13">
        <v>535987.47</v>
      </c>
      <c r="F54" s="13">
        <v>535987.47</v>
      </c>
      <c r="G54" s="13">
        <f t="shared" si="1"/>
        <v>0</v>
      </c>
      <c r="H54" s="14">
        <v>6200</v>
      </c>
    </row>
    <row r="55" spans="1:8" x14ac:dyDescent="0.2">
      <c r="A55" s="12" t="s">
        <v>60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14">
        <v>6300</v>
      </c>
    </row>
    <row r="56" spans="1:8" x14ac:dyDescent="0.2">
      <c r="A56" s="10" t="s">
        <v>61</v>
      </c>
      <c r="B56" s="15">
        <f>SUM(B57:B63)</f>
        <v>0</v>
      </c>
      <c r="C56" s="15">
        <f>SUM(C57:C63)</f>
        <v>1310690.2</v>
      </c>
      <c r="D56" s="15">
        <f t="shared" si="0"/>
        <v>1310690.2</v>
      </c>
      <c r="E56" s="15">
        <f>SUM(E57:E63)</f>
        <v>1310690.2</v>
      </c>
      <c r="F56" s="15">
        <f>SUM(F57:F63)</f>
        <v>1310690.2</v>
      </c>
      <c r="G56" s="15">
        <f t="shared" si="1"/>
        <v>0</v>
      </c>
      <c r="H56" s="16">
        <v>0</v>
      </c>
    </row>
    <row r="57" spans="1:8" x14ac:dyDescent="0.2">
      <c r="A57" s="12" t="s">
        <v>62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14">
        <v>7100</v>
      </c>
    </row>
    <row r="58" spans="1:8" x14ac:dyDescent="0.2">
      <c r="A58" s="12" t="s">
        <v>63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14">
        <v>7200</v>
      </c>
    </row>
    <row r="59" spans="1:8" x14ac:dyDescent="0.2">
      <c r="A59" s="12" t="s">
        <v>64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14">
        <v>7300</v>
      </c>
    </row>
    <row r="60" spans="1:8" x14ac:dyDescent="0.2">
      <c r="A60" s="12" t="s">
        <v>65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14">
        <v>7400</v>
      </c>
    </row>
    <row r="61" spans="1:8" x14ac:dyDescent="0.2">
      <c r="A61" s="12" t="s">
        <v>66</v>
      </c>
      <c r="B61" s="13">
        <v>0</v>
      </c>
      <c r="C61" s="13">
        <v>1310690.2</v>
      </c>
      <c r="D61" s="13">
        <f t="shared" si="0"/>
        <v>1310690.2</v>
      </c>
      <c r="E61" s="13">
        <v>1310690.2</v>
      </c>
      <c r="F61" s="13">
        <v>1310690.2</v>
      </c>
      <c r="G61" s="13">
        <f t="shared" si="1"/>
        <v>0</v>
      </c>
      <c r="H61" s="14">
        <v>7500</v>
      </c>
    </row>
    <row r="62" spans="1:8" x14ac:dyDescent="0.2">
      <c r="A62" s="12" t="s">
        <v>67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14">
        <v>7600</v>
      </c>
    </row>
    <row r="63" spans="1:8" x14ac:dyDescent="0.2">
      <c r="A63" s="12" t="s">
        <v>68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14">
        <v>7900</v>
      </c>
    </row>
    <row r="64" spans="1:8" x14ac:dyDescent="0.2">
      <c r="A64" s="10" t="s">
        <v>69</v>
      </c>
      <c r="B64" s="15">
        <f>SUM(B65:B67)</f>
        <v>0</v>
      </c>
      <c r="C64" s="15">
        <f>SUM(C65:C67)</f>
        <v>0</v>
      </c>
      <c r="D64" s="15">
        <f t="shared" si="0"/>
        <v>0</v>
      </c>
      <c r="E64" s="15">
        <f>SUM(E65:E67)</f>
        <v>0</v>
      </c>
      <c r="F64" s="15">
        <f>SUM(F65:F67)</f>
        <v>0</v>
      </c>
      <c r="G64" s="15">
        <f t="shared" si="1"/>
        <v>0</v>
      </c>
      <c r="H64" s="16">
        <v>0</v>
      </c>
    </row>
    <row r="65" spans="1:8" x14ac:dyDescent="0.2">
      <c r="A65" s="12" t="s">
        <v>70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14">
        <v>8100</v>
      </c>
    </row>
    <row r="66" spans="1:8" x14ac:dyDescent="0.2">
      <c r="A66" s="12" t="s">
        <v>71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14">
        <v>8300</v>
      </c>
    </row>
    <row r="67" spans="1:8" x14ac:dyDescent="0.2">
      <c r="A67" s="12" t="s">
        <v>72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14">
        <v>8500</v>
      </c>
    </row>
    <row r="68" spans="1:8" x14ac:dyDescent="0.2">
      <c r="A68" s="10" t="s">
        <v>73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  <c r="H68" s="16">
        <v>0</v>
      </c>
    </row>
    <row r="69" spans="1:8" x14ac:dyDescent="0.2">
      <c r="A69" s="12" t="s">
        <v>74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14">
        <v>9100</v>
      </c>
    </row>
    <row r="70" spans="1:8" x14ac:dyDescent="0.2">
      <c r="A70" s="12" t="s">
        <v>75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14">
        <v>9200</v>
      </c>
    </row>
    <row r="71" spans="1:8" x14ac:dyDescent="0.2">
      <c r="A71" s="12" t="s">
        <v>76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14">
        <v>9300</v>
      </c>
    </row>
    <row r="72" spans="1:8" x14ac:dyDescent="0.2">
      <c r="A72" s="12" t="s">
        <v>77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14">
        <v>9400</v>
      </c>
    </row>
    <row r="73" spans="1:8" x14ac:dyDescent="0.2">
      <c r="A73" s="12" t="s">
        <v>78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14">
        <v>9500</v>
      </c>
    </row>
    <row r="74" spans="1:8" x14ac:dyDescent="0.2">
      <c r="A74" s="12" t="s">
        <v>79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14">
        <v>9600</v>
      </c>
    </row>
    <row r="75" spans="1:8" x14ac:dyDescent="0.2">
      <c r="A75" s="18" t="s">
        <v>80</v>
      </c>
      <c r="B75" s="19">
        <v>0</v>
      </c>
      <c r="C75" s="19">
        <v>0</v>
      </c>
      <c r="D75" s="19">
        <f t="shared" si="2"/>
        <v>0</v>
      </c>
      <c r="E75" s="19">
        <v>0</v>
      </c>
      <c r="F75" s="19">
        <v>0</v>
      </c>
      <c r="G75" s="19">
        <f t="shared" si="3"/>
        <v>0</v>
      </c>
      <c r="H75" s="14">
        <v>9900</v>
      </c>
    </row>
    <row r="76" spans="1:8" x14ac:dyDescent="0.2">
      <c r="A76" s="20" t="s">
        <v>81</v>
      </c>
      <c r="B76" s="21">
        <f t="shared" ref="B76:G76" si="4">SUM(B4+B12+B22+B32+B42+B52+B56+B64+B68)</f>
        <v>8178854</v>
      </c>
      <c r="C76" s="21">
        <f t="shared" si="4"/>
        <v>11970339.299999999</v>
      </c>
      <c r="D76" s="21">
        <f t="shared" si="4"/>
        <v>20149193.299999997</v>
      </c>
      <c r="E76" s="21">
        <f t="shared" si="4"/>
        <v>19727861.219999999</v>
      </c>
      <c r="F76" s="21">
        <f t="shared" si="4"/>
        <v>19727861.219999999</v>
      </c>
      <c r="G76" s="21">
        <f t="shared" si="4"/>
        <v>421332.08000000124</v>
      </c>
    </row>
    <row r="78" spans="1:8" x14ac:dyDescent="0.2">
      <c r="A78" s="3" t="s">
        <v>82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2026-02-09T21:27:40Z</dcterms:created>
  <dcterms:modified xsi:type="dcterms:W3CDTF">2026-02-09T21:27:55Z</dcterms:modified>
</cp:coreProperties>
</file>