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<sst xmlns="http://schemas.openxmlformats.org/spreadsheetml/2006/main" count="27" uniqueCount="27">
  <si>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</si>
  <si>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</si>
  <si>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</si>
  <si>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</si>
  <si>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</si>
  <si>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</si>
  <si>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</si>
  <si>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</si>
  <si>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</si>
  <si>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</si>
  <si>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</si>
  <si>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</si>
  <si>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</si>
  <si>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</si>
  <si>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</si>
  <si>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</si>
  <si>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</si>
  <si>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</si>
  <si>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</si>
  <si>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</si>
  <si>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</si>
  <si>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</si>
  <si>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</si>
  <si>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</si>
  <si>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</si>
  <si>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</si>
  <si>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ESTATAL DE LA CULTURA DEL ESTADO DE GUANAJUATO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</si>
</sst>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3009900</xdr:colOff>
      <xdr:row>24</xdr:row>
      <xdr:rowOff>95250</xdr:rowOff>
    </xdr:from>
    <xdr:to>
      <xdr:col>5</xdr:col>
      <xdr:colOff>190500</xdr:colOff>
      <xdr:row>30</xdr:row>
      <xdr:rowOff>104775</xdr:rowOff>
    </xdr:to>
    <xdr:sp macro="" textlink="">
      <xdr:nvSpPr>
        <xdr:cNvPr id="2" name="CuadroTexto 1"/>
        <xdr:cNvSpPr txBox="1"/>
      </xdr:nvSpPr>
      <xdr:spPr>
        <a:xfrm>
          <a:off x="3009900" y="3971925"/>
          <a:ext cx="57054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D20" sqref="D2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324690831.67000008</v>
      </c>
      <c r="C3" s="8">
        <f t="shared" ref="C3:F3" si="0">C4+C12</f>
        <v>505351283.64999998</v>
      </c>
      <c r="D3" s="8">
        <f t="shared" si="0"/>
        <v>454390385.23000002</v>
      </c>
      <c r="E3" s="8">
        <f t="shared" si="0"/>
        <v>375651730.09000003</v>
      </c>
      <c r="F3" s="8">
        <f t="shared" si="0"/>
        <v>50960898.420000017</v>
      </c>
    </row>
    <row r="4" spans="1:6" x14ac:dyDescent="0.2">
      <c r="A4" s="5" t="s">
        <v>4</v>
      </c>
      <c r="B4" s="8">
        <f>SUM(B5:B11)</f>
        <v>75252541.460000008</v>
      </c>
      <c r="C4" s="8">
        <f>SUM(C5:C11)</f>
        <v>437210305.23000002</v>
      </c>
      <c r="D4" s="8">
        <f>SUM(D5:D11)</f>
        <v>422568578.61000001</v>
      </c>
      <c r="E4" s="8">
        <f>SUM(E5:E11)</f>
        <v>89894268.080000013</v>
      </c>
      <c r="F4" s="8">
        <f>SUM(F5:F11)</f>
        <v>14641726.62000001</v>
      </c>
    </row>
    <row r="5" spans="1:6" x14ac:dyDescent="0.2">
      <c r="A5" s="6" t="s">
        <v>5</v>
      </c>
      <c r="B5" s="9">
        <v>73105415.150000006</v>
      </c>
      <c r="C5" s="9">
        <v>219913471.08000001</v>
      </c>
      <c r="D5" s="9">
        <v>209495376.13999999</v>
      </c>
      <c r="E5" s="9">
        <f>B5+C5-D5</f>
        <v>83523510.090000033</v>
      </c>
      <c r="F5" s="9">
        <f t="shared" ref="F5:F11" si="1">E5-B5</f>
        <v>10418094.940000027</v>
      </c>
    </row>
    <row r="6" spans="1:6" x14ac:dyDescent="0.2">
      <c r="A6" s="6" t="s">
        <v>6</v>
      </c>
      <c r="B6" s="9">
        <v>577482.04</v>
      </c>
      <c r="C6" s="9">
        <v>207465168.97999999</v>
      </c>
      <c r="D6" s="9">
        <v>207278156</v>
      </c>
      <c r="E6" s="9">
        <f t="shared" ref="E6:E11" si="2">B6+C6-D6</f>
        <v>764495.01999998093</v>
      </c>
      <c r="F6" s="9">
        <f t="shared" si="1"/>
        <v>187012.97999998089</v>
      </c>
    </row>
    <row r="7" spans="1:6" x14ac:dyDescent="0.2">
      <c r="A7" s="6" t="s">
        <v>7</v>
      </c>
      <c r="B7" s="9">
        <v>1510582.39</v>
      </c>
      <c r="C7" s="9">
        <v>9815491.1699999999</v>
      </c>
      <c r="D7" s="9">
        <v>5795046.4699999997</v>
      </c>
      <c r="E7" s="9">
        <f t="shared" si="2"/>
        <v>5531027.0900000008</v>
      </c>
      <c r="F7" s="9">
        <f t="shared" si="1"/>
        <v>4020444.7000000011</v>
      </c>
    </row>
    <row r="8" spans="1:6" x14ac:dyDescent="0.2">
      <c r="A8" s="6" t="s">
        <v>1</v>
      </c>
      <c r="B8" s="9">
        <v>57361.88</v>
      </c>
      <c r="C8" s="9">
        <v>0</v>
      </c>
      <c r="D8" s="9">
        <v>0</v>
      </c>
      <c r="E8" s="9">
        <f t="shared" si="2"/>
        <v>57361.88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1700</v>
      </c>
      <c r="C11" s="9">
        <v>16174</v>
      </c>
      <c r="D11" s="9">
        <v>0</v>
      </c>
      <c r="E11" s="9">
        <f t="shared" si="2"/>
        <v>17874</v>
      </c>
      <c r="F11" s="9">
        <f t="shared" si="1"/>
        <v>16174</v>
      </c>
    </row>
    <row r="12" spans="1:6" x14ac:dyDescent="0.2">
      <c r="A12" s="5" t="s">
        <v>10</v>
      </c>
      <c r="B12" s="8">
        <f>SUM(B13:B21)</f>
        <v>249438290.21000004</v>
      </c>
      <c r="C12" s="8">
        <f>SUM(C13:C21)</f>
        <v>68140978.419999987</v>
      </c>
      <c r="D12" s="8">
        <f>SUM(D13:D21)</f>
        <v>31821806.619999997</v>
      </c>
      <c r="E12" s="8">
        <f>SUM(E13:E21)</f>
        <v>285757462.01000005</v>
      </c>
      <c r="F12" s="8">
        <f>SUM(F13:F21)</f>
        <v>36319171.800000004</v>
      </c>
    </row>
    <row r="13" spans="1:6" x14ac:dyDescent="0.2">
      <c r="A13" s="6" t="s">
        <v>11</v>
      </c>
      <c r="B13" s="9">
        <v>29640282.780000001</v>
      </c>
      <c r="C13" s="9">
        <v>8572061.6500000004</v>
      </c>
      <c r="D13" s="9">
        <v>3989484.97</v>
      </c>
      <c r="E13" s="9">
        <f>B13+C13-D13</f>
        <v>34222859.460000001</v>
      </c>
      <c r="F13" s="9">
        <f t="shared" ref="F13:F21" si="3">E13-B13</f>
        <v>4582576.68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142977744.36000001</v>
      </c>
      <c r="C15" s="10">
        <v>40414138.299999997</v>
      </c>
      <c r="D15" s="10">
        <v>20207069.149999999</v>
      </c>
      <c r="E15" s="10">
        <f t="shared" si="4"/>
        <v>163184813.51000002</v>
      </c>
      <c r="F15" s="10">
        <f t="shared" si="3"/>
        <v>20207069.150000006</v>
      </c>
    </row>
    <row r="16" spans="1:6" x14ac:dyDescent="0.2">
      <c r="A16" s="6" t="s">
        <v>14</v>
      </c>
      <c r="B16" s="9">
        <v>147852673.02000001</v>
      </c>
      <c r="C16" s="9">
        <v>18437750.84</v>
      </c>
      <c r="D16" s="9">
        <v>7625252.5</v>
      </c>
      <c r="E16" s="9">
        <f t="shared" si="4"/>
        <v>158665171.36000001</v>
      </c>
      <c r="F16" s="9">
        <f t="shared" si="3"/>
        <v>10812498.340000004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-71032409.950000003</v>
      </c>
      <c r="C18" s="9">
        <v>717027.63</v>
      </c>
      <c r="D18" s="9">
        <v>0</v>
      </c>
      <c r="E18" s="9">
        <f t="shared" si="4"/>
        <v>-70315382.320000008</v>
      </c>
      <c r="F18" s="9">
        <f t="shared" si="3"/>
        <v>717027.62999999523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2024-07-16T23:45:50Z</cp:lastPrinted>
  <dcterms:created xsi:type="dcterms:W3CDTF">2014-02-09T04:04:15Z</dcterms:created>
  <dcterms:modified xsi:type="dcterms:W3CDTF">2024-07-16T23:45:52Z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