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6D4F0B7A-F2B7-406A-B154-53191BEE5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<sst xmlns="http://schemas.openxmlformats.org/spreadsheetml/2006/main" count="56" uniqueCount="56">
  <si>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</si>
  <si>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</si>
  <si>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</si>
  <si>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</si>
  <si>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</si>
  <si>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</si>
  <si>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</si>
  <si>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</si>
  <si>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</si>
  <si>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</si>
  <si>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</si>
  <si>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</si>
  <si>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</si>
  <si>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</si>
  <si>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</si>
  <si>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</si>
  <si>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</si>
  <si>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</si>
  <si>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</si>
  <si>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</si>
  <si>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</si>
  <si>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</si>
  <si>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</si>
  <si>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</si>
  <si>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</si>
  <si>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</si>
  <si>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</si>
  <si>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</si>
  <si>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</si>
  <si>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</si>
  <si>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</si>
  <si>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</si>
  <si>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</si>
  <si>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</si>
  <si>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</si>
  <si>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</si>
  <si>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</si>
  <si>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</si>
  <si>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</si>
  <si>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</si>
  <si>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</si>
  <si>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</si>
  <si>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</si>
  <si>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</si>
  <si>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</si>
  <si>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</si>
  <si>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</si>
  <si>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</si>
  <si>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</si>
  <si>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</si>
  <si>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</si>
  <si>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</si>
  <si>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</si>
  <si>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</si>
  <si>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</si>
  <si>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ESTATAL DE LA CULTURA DEL ESTADO DE GUANAJUATO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</si>
</sst>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2838450</xdr:colOff>
      <xdr:row>71</xdr:row>
      <xdr:rowOff>95250</xdr:rowOff>
    </xdr:from>
    <xdr:to>
      <xdr:col>2</xdr:col>
      <xdr:colOff>666750</xdr:colOff>
      <xdr:row>77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E09A2C3-B8EC-4662-8FE1-9034E62E826F}"/>
            </a:ext>
          </a:extLst>
        </xdr:cNvPr>
        <xdr:cNvSpPr txBox="1"/>
      </xdr:nvSpPr>
      <xdr:spPr>
        <a:xfrm>
          <a:off x="2838450" y="11115675"/>
          <a:ext cx="50673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zoomScaleNormal="100" workbookViewId="0">
      <selection activeCell="B16" sqref="B1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1887520.41</v>
      </c>
      <c r="C4" s="14">
        <f>SUM(C5:C11)</f>
        <v>31906111.199999999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1887520.41</v>
      </c>
      <c r="C11" s="15">
        <v>31906111.199999999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10170478.199999999</v>
      </c>
      <c r="C13" s="14">
        <f>SUM(C14:C15)</f>
        <v>302106740.38</v>
      </c>
      <c r="D13" s="2"/>
    </row>
    <row r="14" spans="1:4" ht="22.5" x14ac:dyDescent="0.2">
      <c r="A14" s="8" t="s">
        <v>50</v>
      </c>
      <c r="B14" s="15">
        <v>0</v>
      </c>
      <c r="C14" s="15">
        <v>3337857</v>
      </c>
      <c r="D14" s="4">
        <v>4210</v>
      </c>
    </row>
    <row r="15" spans="1:4" ht="11.25" customHeight="1" x14ac:dyDescent="0.2">
      <c r="A15" s="8" t="s">
        <v>51</v>
      </c>
      <c r="B15" s="15">
        <v>10170478.199999999</v>
      </c>
      <c r="C15" s="15">
        <v>298768883.38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278.18</v>
      </c>
      <c r="C17" s="14">
        <f>SUM(C18:C22)</f>
        <v>579582.48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278.18</v>
      </c>
      <c r="C22" s="15">
        <v>579582.48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12058276.789999999</v>
      </c>
      <c r="C24" s="16">
        <f>SUM(C4+C13+C17)</f>
        <v>334592434.06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10648334.74</v>
      </c>
      <c r="C27" s="14">
        <f>SUM(C28:C30)</f>
        <v>282460199.87</v>
      </c>
      <c r="D27" s="2"/>
    </row>
    <row r="28" spans="1:5" ht="11.25" customHeight="1" x14ac:dyDescent="0.2">
      <c r="A28" s="8" t="s">
        <v>36</v>
      </c>
      <c r="B28" s="15">
        <v>9672681.9399999995</v>
      </c>
      <c r="C28" s="15">
        <v>117696278.77</v>
      </c>
      <c r="D28" s="4">
        <v>5110</v>
      </c>
    </row>
    <row r="29" spans="1:5" ht="11.25" customHeight="1" x14ac:dyDescent="0.2">
      <c r="A29" s="8" t="s">
        <v>16</v>
      </c>
      <c r="B29" s="15">
        <v>0</v>
      </c>
      <c r="C29" s="15">
        <v>4433403.76</v>
      </c>
      <c r="D29" s="4">
        <v>5120</v>
      </c>
    </row>
    <row r="30" spans="1:5" ht="11.25" customHeight="1" x14ac:dyDescent="0.2">
      <c r="A30" s="8" t="s">
        <v>17</v>
      </c>
      <c r="B30" s="15">
        <v>975652.8</v>
      </c>
      <c r="C30" s="15">
        <v>160330517.34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27900</v>
      </c>
      <c r="C32" s="14">
        <f>SUM(C33:C41)</f>
        <v>21168477.109999999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10135529.48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27900</v>
      </c>
      <c r="C36" s="15">
        <v>6687960.9500000002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4344986.68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6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6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6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6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6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6" ht="11.25" customHeight="1" x14ac:dyDescent="0.2">
      <c r="A54" s="8"/>
      <c r="B54" s="13"/>
      <c r="C54" s="13"/>
      <c r="D54" s="2"/>
    </row>
    <row r="55" spans="1:6" ht="11.25" customHeight="1" x14ac:dyDescent="0.2">
      <c r="A55" s="7" t="s">
        <v>43</v>
      </c>
      <c r="B55" s="14">
        <f>SUM(B56:B59)</f>
        <v>8310347.9799999995</v>
      </c>
      <c r="C55" s="14">
        <f>SUM(C56:C59)</f>
        <v>21223899.209999997</v>
      </c>
      <c r="D55" s="2"/>
    </row>
    <row r="56" spans="1:6" ht="11.25" customHeight="1" x14ac:dyDescent="0.2">
      <c r="A56" s="8" t="s">
        <v>31</v>
      </c>
      <c r="B56" s="15">
        <v>69922.710000000006</v>
      </c>
      <c r="C56" s="15">
        <v>3703567.15</v>
      </c>
      <c r="D56" s="4">
        <v>5510</v>
      </c>
    </row>
    <row r="57" spans="1:6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6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6" ht="11.25" customHeight="1" x14ac:dyDescent="0.2">
      <c r="A59" s="8" t="s">
        <v>33</v>
      </c>
      <c r="B59" s="15">
        <v>8240425.2699999996</v>
      </c>
      <c r="C59" s="15">
        <v>17520332.059999999</v>
      </c>
      <c r="D59" s="4">
        <v>5590</v>
      </c>
    </row>
    <row r="60" spans="1:6" ht="11.25" customHeight="1" x14ac:dyDescent="0.2">
      <c r="A60" s="8"/>
      <c r="B60" s="13"/>
      <c r="C60" s="13"/>
      <c r="D60" s="2"/>
    </row>
    <row r="61" spans="1:6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6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6" ht="11.25" customHeight="1" x14ac:dyDescent="0.2">
      <c r="A63" s="9"/>
      <c r="B63" s="13"/>
      <c r="C63" s="13"/>
      <c r="D63" s="2"/>
    </row>
    <row r="64" spans="1:6" ht="11.25" customHeight="1" x14ac:dyDescent="0.2">
      <c r="A64" s="6" t="s">
        <v>44</v>
      </c>
      <c r="B64" s="14">
        <f>B61+B55+B48+B43+B32+B27</f>
        <v>18986582.719999999</v>
      </c>
      <c r="C64" s="16">
        <f>C61+C55+C48+C43+C32+C27</f>
        <v>324852576.19</v>
      </c>
      <c r="D64" s="2"/>
      <c r="E64" s="2"/>
      <c r="F64" s="17"/>
    </row>
    <row r="65" spans="1:8" ht="11.25" customHeight="1" x14ac:dyDescent="0.2">
      <c r="A65" s="10"/>
      <c r="B65" s="13"/>
      <c r="C65" s="13"/>
      <c r="D65" s="2"/>
      <c r="E65" s="2"/>
      <c r="F65" s="17"/>
    </row>
    <row r="66" spans="1:8" s="2" customFormat="1" x14ac:dyDescent="0.2">
      <c r="A66" s="6" t="s">
        <v>38</v>
      </c>
      <c r="B66" s="14">
        <f>B24-B64</f>
        <v>-6928305.9299999997</v>
      </c>
      <c r="C66" s="14">
        <f>C24-C64</f>
        <v>9739857.8700000048</v>
      </c>
      <c r="E66" s="1"/>
      <c r="F66" s="18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2025-07-16T18:51:14Z</cp:lastPrinted>
  <dcterms:created xsi:type="dcterms:W3CDTF">2012-12-11T20:29:16Z</dcterms:created>
  <dcterms:modified xsi:type="dcterms:W3CDTF">2025-07-16T18:56:39Z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