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PAGIN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<sst xmlns="http://schemas.openxmlformats.org/spreadsheetml/2006/main" count="62" uniqueCount="61">
  <si>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</si>
  <si>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</si>
  <si>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</si>
  <si>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</si>
  <si>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</si>
  <si>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</si>
  <si>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</si>
  <si>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</si>
  <si>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</si>
  <si>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</si>
  <si>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</si>
  <si>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</si>
  <si>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</si>
  <si>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</si>
  <si>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</si>
  <si>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</si>
  <si>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</si>
  <si>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</si>
  <si>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</si>
  <si>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</si>
  <si>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</si>
  <si>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</si>
  <si>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</si>
  <si>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</si>
  <si>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</si>
  <si>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</si>
  <si>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</si>
  <si>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</si>
  <si>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</si>
  <si>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</si>
  <si>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</si>
  <si>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</si>
  <si>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</si>
  <si>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</si>
  <si>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</si>
  <si>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</si>
  <si>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</si>
  <si>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</si>
  <si>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</si>
  <si>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</si>
  <si>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</si>
  <si>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</si>
  <si>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</si>
  <si>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</si>
  <si>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</si>
  <si>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</si>
  <si>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</si>
  <si>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</si>
  <si>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</si>
  <si>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</si>
  <si>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</si>
  <si>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</si>
  <si>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</si>
  <si>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</si>
  <si>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</si>
  <si>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</si>
  <si>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</si>
  <si>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</si>
  <si>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</si>
  <si>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</si>
  <si>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ESTATAL DE LA CULTURA DEL ESTADO DE GUANAJUATO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</si>
</sst>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2886075</xdr:colOff>
      <xdr:row>53</xdr:row>
      <xdr:rowOff>114300</xdr:rowOff>
    </xdr:from>
    <xdr:to>
      <xdr:col>3</xdr:col>
      <xdr:colOff>3486150</xdr:colOff>
      <xdr:row>59</xdr:row>
      <xdr:rowOff>123825</xdr:rowOff>
    </xdr:to>
    <xdr:sp macro="" textlink="">
      <xdr:nvSpPr>
        <xdr:cNvPr id="2" name="CuadroTexto 1"/>
        <xdr:cNvSpPr txBox="1"/>
      </xdr:nvSpPr>
      <xdr:spPr>
        <a:xfrm>
          <a:off x="2886075" y="8562975"/>
          <a:ext cx="59436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G59" sqref="G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50033546.43</v>
      </c>
      <c r="C5" s="20">
        <v>47526018.200000003</v>
      </c>
      <c r="D5" s="9" t="s">
        <v>36</v>
      </c>
      <c r="E5" s="20">
        <v>2439329.88</v>
      </c>
      <c r="F5" s="23">
        <v>5757923.6200000001</v>
      </c>
    </row>
    <row r="6" spans="1:6" x14ac:dyDescent="0.2">
      <c r="A6" s="9" t="s">
        <v>23</v>
      </c>
      <c r="B6" s="20">
        <v>731260.31</v>
      </c>
      <c r="C6" s="20">
        <v>128085.97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44672547.590000004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57361.88</v>
      </c>
      <c r="C8" s="20">
        <v>57361.88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1700</v>
      </c>
      <c r="C11" s="20">
        <v>1700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95496416.210000008</v>
      </c>
      <c r="C13" s="22">
        <f>SUM(C5:C11)</f>
        <v>47713166.050000004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2439329.88</v>
      </c>
      <c r="F14" s="27">
        <f>SUM(F5:F12)</f>
        <v>5757923.6200000001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22608689.789999999</v>
      </c>
      <c r="C16" s="20">
        <v>17420781.359999999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14841243.439999999</v>
      </c>
      <c r="C18" s="20">
        <v>13265271.09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154736821.34999999</v>
      </c>
      <c r="C19" s="20">
        <v>155535415.44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-68208571.900000006</v>
      </c>
      <c r="C21" s="20">
        <v>-69151832.760000005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123978182.67999998</v>
      </c>
      <c r="C26" s="22">
        <f>SUM(C16:C24)</f>
        <v>117069635.12999998</v>
      </c>
      <c r="D26" s="12" t="s">
        <v>50</v>
      </c>
      <c r="E26" s="22">
        <f>SUM(E24+E14)</f>
        <v>2439329.88</v>
      </c>
      <c r="F26" s="27">
        <f>SUM(F14+F24)</f>
        <v>5757923.6200000001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219474598.88999999</v>
      </c>
      <c r="C28" s="22">
        <f>C13+C26</f>
        <v>164782801.17999998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193694894.84999999</v>
      </c>
      <c r="F30" s="27">
        <f>SUM(F31:F33)</f>
        <v>146465808.71000001</v>
      </c>
    </row>
    <row r="31" spans="1:6" x14ac:dyDescent="0.2">
      <c r="A31" s="16"/>
      <c r="B31" s="14"/>
      <c r="C31" s="15"/>
      <c r="D31" s="9" t="s">
        <v>2</v>
      </c>
      <c r="E31" s="20">
        <v>193694894.84999999</v>
      </c>
      <c r="F31" s="23">
        <v>146465808.71000001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23340374.159999996</v>
      </c>
      <c r="F35" s="27">
        <f>SUM(F36:F40)</f>
        <v>12559068.850000001</v>
      </c>
    </row>
    <row r="36" spans="1:6" x14ac:dyDescent="0.2">
      <c r="A36" s="16"/>
      <c r="B36" s="14"/>
      <c r="C36" s="15"/>
      <c r="D36" s="9" t="s">
        <v>46</v>
      </c>
      <c r="E36" s="20">
        <v>26223655.199999999</v>
      </c>
      <c r="F36" s="23">
        <v>-706551.86</v>
      </c>
    </row>
    <row r="37" spans="1:6" x14ac:dyDescent="0.2">
      <c r="A37" s="16"/>
      <c r="B37" s="14"/>
      <c r="C37" s="15"/>
      <c r="D37" s="9" t="s">
        <v>14</v>
      </c>
      <c r="E37" s="20">
        <v>-2893886.94</v>
      </c>
      <c r="F37" s="23">
        <v>13265620.710000001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10605.9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217035269.00999999</v>
      </c>
      <c r="F46" s="27">
        <f>SUM(F42+F35+F30)</f>
        <v>159024877.56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219474598.88999999</v>
      </c>
      <c r="F48" s="22">
        <f>F46+F26</f>
        <v>164782801.18000001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2022-07-15T15:49:34Z</cp:lastPrinted>
  <dcterms:created xsi:type="dcterms:W3CDTF">2012-12-11T20:26:08Z</dcterms:created>
  <dcterms:modified xsi:type="dcterms:W3CDTF">2022-07-19T20:32:19Z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