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0" yWindow="1215" windowWidth="19095" windowHeight="679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52" i="1"/>
  <c r="K52" s="1"/>
  <c r="J51"/>
  <c r="K51" s="1"/>
  <c r="K49" s="1"/>
  <c r="K41"/>
  <c r="J41"/>
  <c r="J39"/>
  <c r="K39" s="1"/>
  <c r="J38"/>
  <c r="K38" s="1"/>
  <c r="J37"/>
  <c r="E33"/>
  <c r="F33" s="1"/>
  <c r="E32"/>
  <c r="F32" s="1"/>
  <c r="J31"/>
  <c r="K31" s="1"/>
  <c r="E31"/>
  <c r="F31" s="1"/>
  <c r="J30"/>
  <c r="K30" s="1"/>
  <c r="J29"/>
  <c r="K29" s="1"/>
  <c r="J28"/>
  <c r="K28" s="1"/>
  <c r="J27"/>
  <c r="K27" s="1"/>
  <c r="J26"/>
  <c r="K26" s="1"/>
  <c r="K24" s="1"/>
  <c r="J24"/>
  <c r="E23"/>
  <c r="J22"/>
  <c r="K22" s="1"/>
  <c r="J21"/>
  <c r="K21" s="1"/>
  <c r="E21"/>
  <c r="F21" s="1"/>
  <c r="J20"/>
  <c r="K20" s="1"/>
  <c r="E20"/>
  <c r="F20" s="1"/>
  <c r="J19"/>
  <c r="K19" s="1"/>
  <c r="E19"/>
  <c r="F19" s="1"/>
  <c r="F13" s="1"/>
  <c r="J18"/>
  <c r="K18" s="1"/>
  <c r="J17"/>
  <c r="K17" s="1"/>
  <c r="J16"/>
  <c r="K16" s="1"/>
  <c r="K13" s="1"/>
  <c r="K11" s="1"/>
  <c r="J13"/>
  <c r="E13"/>
  <c r="J11"/>
  <c r="E11"/>
  <c r="F23" l="1"/>
  <c r="F11" s="1"/>
  <c r="J49"/>
  <c r="K35"/>
  <c r="K33" s="1"/>
  <c r="J35"/>
  <c r="J33" s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<sst xmlns="http://schemas.openxmlformats.org/spreadsheetml/2006/main" count="66" uniqueCount="63">
  <si>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</si>
  <si>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30 de Septiembre de 2020</t>
  </si>
  <si>
    <t>(Pesos)</t>
  </si>
  <si>
    <t>Ente Público:</t>
  </si>
  <si>
    <t>INSTITUTO ESTATAL DE LA CULTURA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</si>
  <si>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</si>
  <si>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</si>
  <si>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</si>
  <si>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</si>
  <si>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</si>
  <si>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</si>
  <si>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</si>
  <si>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</si>
  <si>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</si>
  <si>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</si>
  <si>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</si>
  <si>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</si>
  <si>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</si>
  <si>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</si>
  <si>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</si>
  <si>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</si>
  <si>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</si>
  <si>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</si>
  <si>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</si>
  <si>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</si>
  <si>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</si>
  <si>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</si>
  <si>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</si>
  <si>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</si>
  <si>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</si>
  <si>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</si>
  <si>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</si>
  <si>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</si>
  <si>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</si>
  <si>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</si>
  <si>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</si>
  <si>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</si>
  <si>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</si>
  <si>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</si>
  <si>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</si>
  <si>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</si>
  <si>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</si>
  <si>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</si>
  <si>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</si>
  <si>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</si>
  <si>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</si>
  <si>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</si>
  <si>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</si>
  <si>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</si>
  <si>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</si>
  <si>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</si>
  <si>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</si>
  <si>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</si>
  <si>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</si>
  <si>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</si>
  <si>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</si>
  <si>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</si>
  <si>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</si>
  <si>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</si>
  <si>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María Adriana Camarena de Obeso</t>
  </si>
  <si>
    <t>Ma. Guadalupe Martha Saucedo Serrano</t>
  </si>
  <si>
    <t>Directora General</t>
  </si>
  <si>
    <t>Directora de Administración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</si>
</sst>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0_ ;\-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9">
    <xf numFmtId="0" fontId="0" fillId="0" borderId="0" xfId="0"/>
    <xf numFmtId="0" fontId="3" fillId="2" borderId="0" xfId="2" applyFont="1" applyFill="1" applyBorder="1" applyAlignment="1">
      <alignment horizontal="center"/>
    </xf>
    <xf numFmtId="0" fontId="4" fillId="3" borderId="0" xfId="0" applyFont="1" applyFill="1"/>
    <xf numFmtId="0" fontId="3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2" applyFont="1" applyFill="1" applyBorder="1" applyAlignment="1"/>
    <xf numFmtId="0" fontId="4" fillId="3" borderId="0" xfId="0" applyFont="1" applyFill="1" applyAlignment="1">
      <alignment wrapText="1"/>
    </xf>
    <xf numFmtId="0" fontId="3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2" fillId="3" borderId="0" xfId="2" applyFont="1" applyFill="1" applyBorder="1" applyAlignment="1">
      <alignment horizontal="center" vertical="center"/>
    </xf>
    <xf numFmtId="0" fontId="2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4" fillId="3" borderId="5" xfId="0" applyFont="1" applyFill="1" applyBorder="1" applyAlignment="1"/>
    <xf numFmtId="0" fontId="3" fillId="3" borderId="0" xfId="2" applyFont="1" applyFill="1" applyBorder="1" applyAlignment="1">
      <alignment vertical="center"/>
    </xf>
    <xf numFmtId="0" fontId="2" fillId="3" borderId="0" xfId="2" applyFont="1" applyFill="1" applyBorder="1" applyAlignment="1"/>
    <xf numFmtId="0" fontId="4" fillId="3" borderId="0" xfId="0" applyFont="1" applyFill="1" applyBorder="1" applyAlignment="1"/>
    <xf numFmtId="0" fontId="4" fillId="3" borderId="6" xfId="0" applyFont="1" applyFill="1" applyBorder="1"/>
    <xf numFmtId="0" fontId="4" fillId="3" borderId="5" xfId="0" applyFont="1" applyFill="1" applyBorder="1" applyAlignment="1">
      <alignment vertical="top"/>
    </xf>
    <xf numFmtId="0" fontId="3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2" fillId="3" borderId="5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5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 applyProtection="1">
      <alignment horizontal="right" vertical="top"/>
    </xf>
    <xf numFmtId="0" fontId="2" fillId="3" borderId="0" xfId="0" applyFont="1" applyFill="1" applyBorder="1" applyAlignment="1">
      <alignment horizontal="left" vertical="top" wrapText="1"/>
    </xf>
    <xf numFmtId="3" fontId="2" fillId="3" borderId="0" xfId="1" applyNumberFormat="1" applyFont="1" applyFill="1" applyBorder="1" applyAlignment="1" applyProtection="1">
      <alignment horizontal="right" vertical="top" wrapText="1"/>
    </xf>
    <xf numFmtId="0" fontId="2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3" fontId="4" fillId="3" borderId="0" xfId="0" applyNumberFormat="1" applyFont="1" applyFill="1" applyBorder="1"/>
    <xf numFmtId="0" fontId="2" fillId="3" borderId="7" xfId="0" applyFont="1" applyFill="1" applyBorder="1" applyAlignment="1">
      <alignment horizontal="left" vertical="top"/>
    </xf>
    <xf numFmtId="0" fontId="4" fillId="3" borderId="1" xfId="0" applyFont="1" applyFill="1" applyBorder="1"/>
    <xf numFmtId="0" fontId="4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 vertical="top" wrapText="1"/>
    </xf>
    <xf numFmtId="3" fontId="2" fillId="3" borderId="1" xfId="1" applyNumberFormat="1" applyFont="1" applyFill="1" applyBorder="1" applyAlignment="1" applyProtection="1">
      <alignment horizontal="right" vertical="top" wrapText="1"/>
    </xf>
    <xf numFmtId="0" fontId="4" fillId="3" borderId="8" xfId="0" applyFont="1" applyFill="1" applyBorder="1"/>
    <xf numFmtId="0" fontId="4" fillId="3" borderId="9" xfId="0" applyFont="1" applyFill="1" applyBorder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164" fontId="2" fillId="3" borderId="0" xfId="1" applyNumberFormat="1" applyFont="1" applyFill="1" applyBorder="1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2" fillId="3" borderId="0" xfId="0" applyFont="1" applyFill="1" applyBorder="1" applyProtection="1">
      <protection locked="0"/>
    </xf>
    <xf numFmtId="164" fontId="2" fillId="3" borderId="0" xfId="1" applyNumberFormat="1" applyFont="1" applyFill="1" applyBorder="1" applyProtection="1"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wrapText="1"/>
      <protection locked="0"/>
    </xf>
    <xf numFmtId="0" fontId="3" fillId="3" borderId="0" xfId="0" applyFont="1" applyFill="1" applyBorder="1" applyAlignment="1">
      <alignment horizontal="right" vertical="top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164" fontId="2" fillId="3" borderId="0" xfId="1" applyNumberFormat="1" applyFont="1" applyFill="1" applyBorder="1" applyAlignment="1">
      <alignment vertical="top"/>
    </xf>
    <xf numFmtId="0" fontId="4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ZO%20ABRIL%20MAYO%20JUNIO%202020%20CASA/ESTADOS%20FINANCIEROS%20ESTATALES%202020/FINANCIEROS%20ESTATAL%202020%20TODO/IEC%20FINANCIEROS%20FINANZAS%202020/SEPTIEMBRE%202020%20%20FINANZAS%20ESTATAL/HUGO%20DEP%20LUCY%20Ef's%203er%20Trim%202020-IE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I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FF"/>
      <sheetName val="Esq Bur"/>
      <sheetName val="Rel Cta Banc"/>
      <sheetName val="Ayudas"/>
      <sheetName val="Gto Federalizado"/>
      <sheetName val="BMu (2)"/>
      <sheetName val="BMu"/>
      <sheetName val="BInmu (2)"/>
      <sheetName val="BInmu"/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>
        <row r="15">
          <cell r="D15">
            <v>80640185.879999995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1700</v>
          </cell>
          <cell r="E21">
            <v>1700</v>
          </cell>
          <cell r="I21">
            <v>0</v>
          </cell>
          <cell r="J21">
            <v>0</v>
          </cell>
        </row>
        <row r="22">
          <cell r="I22">
            <v>0</v>
          </cell>
          <cell r="J22">
            <v>0</v>
          </cell>
        </row>
        <row r="28">
          <cell r="I28">
            <v>0</v>
          </cell>
          <cell r="J28">
            <v>0</v>
          </cell>
        </row>
        <row r="29">
          <cell r="I29">
            <v>0</v>
          </cell>
          <cell r="J29">
            <v>0</v>
          </cell>
        </row>
        <row r="30">
          <cell r="I30">
            <v>0</v>
          </cell>
          <cell r="J30">
            <v>0</v>
          </cell>
        </row>
        <row r="31"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43">
          <cell r="I43">
            <v>160153863.31999999</v>
          </cell>
          <cell r="J43">
            <v>271887515.26999998</v>
          </cell>
        </row>
        <row r="44">
          <cell r="I44">
            <v>0</v>
          </cell>
          <cell r="J44">
            <v>0</v>
          </cell>
        </row>
        <row r="45">
          <cell r="I45">
            <v>0</v>
          </cell>
          <cell r="J45">
            <v>0</v>
          </cell>
        </row>
        <row r="57">
          <cell r="I57">
            <v>0</v>
          </cell>
          <cell r="J57">
            <v>0</v>
          </cell>
        </row>
        <row r="58">
          <cell r="I58">
            <v>0</v>
          </cell>
          <cell r="J5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1"/>
  <sheetViews>
    <sheetView tabSelected="1" workbookViewId="0">
      <selection activeCell="A2" sqref="A2"/>
    </sheetView>
  </sheetViews>
  <sheetFormatPr baseColWidth="10" defaultRowHeight="12.75"/>
  <cols>
    <col min="1" max="1" width="11.42578125" style="2"/>
    <col min="2" max="2" width="4.5703125" style="2" customWidth="1"/>
    <col min="3" max="3" width="24.7109375" style="2" customWidth="1"/>
    <col min="4" max="4" width="40" style="2" customWidth="1"/>
    <col min="5" max="6" width="18.7109375" style="2" customWidth="1"/>
    <col min="7" max="7" width="10.7109375" style="2" customWidth="1"/>
    <col min="8" max="8" width="24.7109375" style="2" customWidth="1"/>
    <col min="9" max="9" width="29.7109375" style="8" customWidth="1"/>
    <col min="10" max="11" width="18.7109375" style="2" customWidth="1"/>
    <col min="12" max="12" width="4.5703125" style="2" customWidth="1"/>
    <col min="13" max="16384" width="11.42578125" style="2"/>
  </cols>
  <sheetData>
    <row r="1" spans="2:1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>
      <c r="B4" s="3"/>
      <c r="C4" s="4"/>
      <c r="D4" s="5"/>
      <c r="E4" s="4" t="s">
        <v>3</v>
      </c>
      <c r="F4" s="6" t="s">
        <v>4</v>
      </c>
      <c r="G4" s="6"/>
      <c r="H4" s="6"/>
      <c r="I4" s="5"/>
      <c r="J4" s="5"/>
      <c r="K4" s="5"/>
    </row>
    <row r="5" spans="2:12">
      <c r="B5" s="7"/>
      <c r="C5" s="7"/>
      <c r="D5" s="7"/>
      <c r="E5" s="7"/>
      <c r="F5" s="7"/>
      <c r="G5" s="7"/>
    </row>
    <row r="6" spans="2:12" s="11" customFormat="1">
      <c r="B6" s="3"/>
      <c r="C6" s="9"/>
      <c r="D6" s="9"/>
      <c r="E6" s="9"/>
      <c r="F6" s="9"/>
      <c r="G6" s="10"/>
      <c r="I6" s="12"/>
    </row>
    <row r="7" spans="2:12" s="11" customFormat="1">
      <c r="B7" s="13"/>
      <c r="C7" s="13"/>
      <c r="D7" s="13"/>
      <c r="E7" s="14"/>
      <c r="F7" s="14"/>
      <c r="G7" s="15"/>
      <c r="I7" s="12"/>
    </row>
    <row r="8" spans="2:12" s="11" customFormat="1">
      <c r="B8" s="16"/>
      <c r="C8" s="17" t="s">
        <v>5</v>
      </c>
      <c r="D8" s="17"/>
      <c r="E8" s="18" t="s">
        <v>6</v>
      </c>
      <c r="F8" s="18" t="s">
        <v>7</v>
      </c>
      <c r="G8" s="19"/>
      <c r="H8" s="17" t="s">
        <v>5</v>
      </c>
      <c r="I8" s="17"/>
      <c r="J8" s="18" t="s">
        <v>6</v>
      </c>
      <c r="K8" s="18" t="s">
        <v>7</v>
      </c>
      <c r="L8" s="20"/>
    </row>
    <row r="9" spans="2:12">
      <c r="B9" s="21"/>
      <c r="C9" s="22"/>
      <c r="D9" s="22"/>
      <c r="E9" s="23"/>
      <c r="F9" s="23"/>
      <c r="G9" s="24"/>
      <c r="H9" s="11"/>
      <c r="I9" s="12"/>
      <c r="J9" s="11"/>
      <c r="K9" s="11"/>
      <c r="L9" s="25"/>
    </row>
    <row r="10" spans="2:12" s="11" customFormat="1">
      <c r="B10" s="26"/>
      <c r="C10" s="27"/>
      <c r="D10" s="27"/>
      <c r="E10" s="28"/>
      <c r="F10" s="28"/>
      <c r="G10" s="29"/>
      <c r="I10" s="12"/>
      <c r="L10" s="25"/>
    </row>
    <row r="11" spans="2:12">
      <c r="B11" s="30"/>
      <c r="C11" s="31" t="s">
        <v>8</v>
      </c>
      <c r="D11" s="31"/>
      <c r="E11" s="32">
        <f>E13+E23</f>
        <v>123759063.68000001</v>
      </c>
      <c r="F11" s="32">
        <f>F13+F23</f>
        <v>23563478.979999997</v>
      </c>
      <c r="G11" s="29"/>
      <c r="H11" s="31" t="s">
        <v>9</v>
      </c>
      <c r="I11" s="31"/>
      <c r="J11" s="32">
        <f>J13+J24</f>
        <v>2104361.41</v>
      </c>
      <c r="K11" s="32">
        <f>K13+K24</f>
        <v>2670698.38</v>
      </c>
      <c r="L11" s="25"/>
    </row>
    <row r="12" spans="2:12">
      <c r="B12" s="33"/>
      <c r="C12" s="34"/>
      <c r="D12" s="35"/>
      <c r="E12" s="36"/>
      <c r="F12" s="36"/>
      <c r="G12" s="29"/>
      <c r="H12" s="34"/>
      <c r="I12" s="34"/>
      <c r="J12" s="36"/>
      <c r="K12" s="36"/>
      <c r="L12" s="25"/>
    </row>
    <row r="13" spans="2:12">
      <c r="B13" s="33"/>
      <c r="C13" s="31" t="s">
        <v>10</v>
      </c>
      <c r="D13" s="31"/>
      <c r="E13" s="32">
        <f>SUM(E15:E21)</f>
        <v>1778342.3699999999</v>
      </c>
      <c r="F13" s="32">
        <f>SUM(F15:F21)</f>
        <v>17155892.579999998</v>
      </c>
      <c r="G13" s="29"/>
      <c r="H13" s="31" t="s">
        <v>11</v>
      </c>
      <c r="I13" s="31"/>
      <c r="J13" s="32">
        <f>SUM(J15:J22)</f>
        <v>2104361.41</v>
      </c>
      <c r="K13" s="32">
        <f>SUM(K15:K22)</f>
        <v>2670698.38</v>
      </c>
      <c r="L13" s="25"/>
    </row>
    <row r="14" spans="2:12">
      <c r="B14" s="33"/>
      <c r="C14" s="34"/>
      <c r="D14" s="35"/>
      <c r="E14" s="36"/>
      <c r="F14" s="36"/>
      <c r="G14" s="29"/>
      <c r="H14" s="34"/>
      <c r="I14" s="34"/>
      <c r="J14" s="36"/>
      <c r="K14" s="36"/>
      <c r="L14" s="25"/>
    </row>
    <row r="15" spans="2:12">
      <c r="B15" s="30"/>
      <c r="C15" s="37" t="s">
        <v>12</v>
      </c>
      <c r="D15" s="37"/>
      <c r="E15" s="38">
        <v>0</v>
      </c>
      <c r="F15" s="38">
        <v>16439088.68</v>
      </c>
      <c r="G15" s="29"/>
      <c r="H15" s="37" t="s">
        <v>13</v>
      </c>
      <c r="I15" s="37"/>
      <c r="J15" s="38">
        <v>2104361.41</v>
      </c>
      <c r="K15" s="38">
        <v>2670698.38</v>
      </c>
      <c r="L15" s="25"/>
    </row>
    <row r="16" spans="2:12">
      <c r="B16" s="30"/>
      <c r="C16" s="37" t="s">
        <v>14</v>
      </c>
      <c r="D16" s="37"/>
      <c r="E16" s="38">
        <v>1763505.68</v>
      </c>
      <c r="F16" s="38">
        <v>207000</v>
      </c>
      <c r="G16" s="29"/>
      <c r="H16" s="37" t="s">
        <v>15</v>
      </c>
      <c r="I16" s="37"/>
      <c r="J16" s="38">
        <f>IF([1]ESF!I16&gt;[1]ESF!J16,[1]ESF!I16-[1]ESF!J16,0)</f>
        <v>0</v>
      </c>
      <c r="K16" s="38">
        <f>IF(J16&gt;0,0,[1]ESF!J16-[1]ESF!I16)</f>
        <v>0</v>
      </c>
      <c r="L16" s="25"/>
    </row>
    <row r="17" spans="2:12">
      <c r="B17" s="30"/>
      <c r="C17" s="37" t="s">
        <v>16</v>
      </c>
      <c r="D17" s="37"/>
      <c r="E17" s="38">
        <v>13482.19</v>
      </c>
      <c r="F17" s="38">
        <v>509803.9</v>
      </c>
      <c r="G17" s="29"/>
      <c r="H17" s="37" t="s">
        <v>17</v>
      </c>
      <c r="I17" s="37"/>
      <c r="J17" s="38">
        <f>IF([1]ESF!I17&gt;[1]ESF!J17,[1]ESF!I17-[1]ESF!J17,0)</f>
        <v>0</v>
      </c>
      <c r="K17" s="38">
        <f>IF(J17&gt;0,0,[1]ESF!J17-[1]ESF!I17)</f>
        <v>0</v>
      </c>
      <c r="L17" s="25"/>
    </row>
    <row r="18" spans="2:12">
      <c r="B18" s="30"/>
      <c r="C18" s="37" t="s">
        <v>18</v>
      </c>
      <c r="D18" s="37"/>
      <c r="E18" s="38">
        <v>1354.5</v>
      </c>
      <c r="F18" s="38">
        <v>0</v>
      </c>
      <c r="G18" s="29"/>
      <c r="H18" s="37" t="s">
        <v>19</v>
      </c>
      <c r="I18" s="37"/>
      <c r="J18" s="38">
        <f>IF([1]ESF!I18&gt;[1]ESF!J18,[1]ESF!I18-[1]ESF!J18,0)</f>
        <v>0</v>
      </c>
      <c r="K18" s="38">
        <f>IF(J18&gt;0,0,[1]ESF!J18-[1]ESF!I18)</f>
        <v>0</v>
      </c>
      <c r="L18" s="25"/>
    </row>
    <row r="19" spans="2:12">
      <c r="B19" s="30"/>
      <c r="C19" s="37" t="s">
        <v>20</v>
      </c>
      <c r="D19" s="37"/>
      <c r="E19" s="38">
        <f>IF([1]ESF!D19&lt;[1]ESF!E19,[1]ESF!E19-[1]ESF!D19,0)</f>
        <v>0</v>
      </c>
      <c r="F19" s="38">
        <f>IF(E19&gt;0,0,[1]ESF!D19-[1]ESF!E19)</f>
        <v>0</v>
      </c>
      <c r="G19" s="29"/>
      <c r="H19" s="37" t="s">
        <v>21</v>
      </c>
      <c r="I19" s="37"/>
      <c r="J19" s="38">
        <f>IF([1]ESF!I19&gt;[1]ESF!J19,[1]ESF!I19-[1]ESF!J19,0)</f>
        <v>0</v>
      </c>
      <c r="K19" s="38">
        <f>IF(J19&gt;0,0,[1]ESF!J19-[1]ESF!I19)</f>
        <v>0</v>
      </c>
      <c r="L19" s="25"/>
    </row>
    <row r="20" spans="2:12">
      <c r="B20" s="30"/>
      <c r="C20" s="37" t="s">
        <v>22</v>
      </c>
      <c r="D20" s="37"/>
      <c r="E20" s="38">
        <f>IF([1]ESF!D20&lt;[1]ESF!E20,[1]ESF!E20-[1]ESF!D20,0)</f>
        <v>0</v>
      </c>
      <c r="F20" s="38">
        <f>IF(E20&gt;0,0,[1]ESF!D20-[1]ESF!E20)</f>
        <v>0</v>
      </c>
      <c r="G20" s="29"/>
      <c r="H20" s="39" t="s">
        <v>23</v>
      </c>
      <c r="I20" s="39"/>
      <c r="J20" s="38">
        <f>IF([1]ESF!I20&gt;[1]ESF!J20,[1]ESF!I20-[1]ESF!J20,0)</f>
        <v>0</v>
      </c>
      <c r="K20" s="38">
        <f>IF(J20&gt;0,0,[1]ESF!J20-[1]ESF!I20)</f>
        <v>0</v>
      </c>
      <c r="L20" s="25"/>
    </row>
    <row r="21" spans="2:12">
      <c r="B21" s="30"/>
      <c r="C21" s="37" t="s">
        <v>24</v>
      </c>
      <c r="D21" s="37"/>
      <c r="E21" s="38">
        <f>IF([1]ESF!D21&lt;[1]ESF!E21,[1]ESF!E21-[1]ESF!D21,0)</f>
        <v>0</v>
      </c>
      <c r="F21" s="38">
        <f>IF(E21&gt;0,0,[1]ESF!D21-[1]ESF!E21)</f>
        <v>0</v>
      </c>
      <c r="G21" s="29"/>
      <c r="H21" s="37" t="s">
        <v>25</v>
      </c>
      <c r="I21" s="37"/>
      <c r="J21" s="38">
        <f>IF([1]ESF!I21&gt;[1]ESF!J21,[1]ESF!I21-[1]ESF!J21,0)</f>
        <v>0</v>
      </c>
      <c r="K21" s="38">
        <f>IF(J21&gt;0,0,[1]ESF!J21-[1]ESF!I21)</f>
        <v>0</v>
      </c>
      <c r="L21" s="25"/>
    </row>
    <row r="22" spans="2:12">
      <c r="B22" s="33"/>
      <c r="C22" s="34"/>
      <c r="D22" s="35"/>
      <c r="E22" s="36"/>
      <c r="F22" s="36"/>
      <c r="G22" s="29"/>
      <c r="H22" s="37" t="s">
        <v>26</v>
      </c>
      <c r="I22" s="37"/>
      <c r="J22" s="38">
        <f>IF([1]ESF!I22&gt;[1]ESF!J22,[1]ESF!I22-[1]ESF!J22,0)</f>
        <v>0</v>
      </c>
      <c r="K22" s="38">
        <f>IF(J22&gt;0,0,[1]ESF!J22-[1]ESF!I22)</f>
        <v>0</v>
      </c>
      <c r="L22" s="25"/>
    </row>
    <row r="23" spans="2:12">
      <c r="B23" s="33"/>
      <c r="C23" s="31" t="s">
        <v>27</v>
      </c>
      <c r="D23" s="31"/>
      <c r="E23" s="32">
        <f>SUM(E25:E33)</f>
        <v>121980721.31</v>
      </c>
      <c r="F23" s="32">
        <f>SUM(F25:F33)</f>
        <v>6407586.4000000004</v>
      </c>
      <c r="G23" s="29"/>
      <c r="H23" s="34"/>
      <c r="I23" s="34"/>
      <c r="J23" s="36"/>
      <c r="K23" s="36"/>
      <c r="L23" s="25"/>
    </row>
    <row r="24" spans="2:12">
      <c r="B24" s="33"/>
      <c r="C24" s="34"/>
      <c r="D24" s="35"/>
      <c r="E24" s="36"/>
      <c r="F24" s="36"/>
      <c r="G24" s="29"/>
      <c r="H24" s="40" t="s">
        <v>28</v>
      </c>
      <c r="I24" s="40"/>
      <c r="J24" s="32">
        <f>SUM(J26:J31)</f>
        <v>0</v>
      </c>
      <c r="K24" s="32">
        <f>SUM(K26:K31)</f>
        <v>0</v>
      </c>
      <c r="L24" s="25"/>
    </row>
    <row r="25" spans="2:12">
      <c r="B25" s="30"/>
      <c r="C25" s="37" t="s">
        <v>29</v>
      </c>
      <c r="D25" s="37"/>
      <c r="E25" s="38">
        <v>1699134.4</v>
      </c>
      <c r="F25" s="38">
        <v>0</v>
      </c>
      <c r="G25" s="29"/>
      <c r="H25" s="34"/>
      <c r="I25" s="34"/>
      <c r="J25" s="36"/>
      <c r="K25" s="36"/>
      <c r="L25" s="25"/>
    </row>
    <row r="26" spans="2:12">
      <c r="B26" s="30"/>
      <c r="C26" s="37" t="s">
        <v>30</v>
      </c>
      <c r="D26" s="37"/>
      <c r="E26" s="38">
        <v>0</v>
      </c>
      <c r="F26" s="38">
        <v>0</v>
      </c>
      <c r="G26" s="29"/>
      <c r="H26" s="37" t="s">
        <v>31</v>
      </c>
      <c r="I26" s="37"/>
      <c r="J26" s="38">
        <f>IF([1]ESF!I28&gt;[1]ESF!J28,[1]ESF!I28-[1]ESF!J28,0)</f>
        <v>0</v>
      </c>
      <c r="K26" s="38">
        <f>IF(J26&gt;0,0,[1]ESF!J28-[1]ESF!I28)</f>
        <v>0</v>
      </c>
      <c r="L26" s="25"/>
    </row>
    <row r="27" spans="2:12">
      <c r="B27" s="30"/>
      <c r="C27" s="37" t="s">
        <v>32</v>
      </c>
      <c r="D27" s="37"/>
      <c r="E27" s="38">
        <v>120281586.91</v>
      </c>
      <c r="F27" s="38">
        <v>0</v>
      </c>
      <c r="G27" s="29"/>
      <c r="H27" s="37" t="s">
        <v>33</v>
      </c>
      <c r="I27" s="37"/>
      <c r="J27" s="38">
        <f>IF([1]ESF!I29&gt;[1]ESF!J29,[1]ESF!I29-[1]ESF!J29,0)</f>
        <v>0</v>
      </c>
      <c r="K27" s="38">
        <f>IF(J27&gt;0,0,[1]ESF!J29-[1]ESF!I29)</f>
        <v>0</v>
      </c>
      <c r="L27" s="25"/>
    </row>
    <row r="28" spans="2:12">
      <c r="B28" s="30"/>
      <c r="C28" s="37" t="s">
        <v>34</v>
      </c>
      <c r="D28" s="37"/>
      <c r="E28" s="38">
        <v>0</v>
      </c>
      <c r="F28" s="38">
        <v>6277912.4000000004</v>
      </c>
      <c r="G28" s="29"/>
      <c r="H28" s="37" t="s">
        <v>35</v>
      </c>
      <c r="I28" s="37"/>
      <c r="J28" s="38">
        <f>IF([1]ESF!I30&gt;[1]ESF!J30,[1]ESF!I30-[1]ESF!J30,0)</f>
        <v>0</v>
      </c>
      <c r="K28" s="38">
        <f>IF(J28&gt;0,0,[1]ESF!J30-[1]ESF!I30)</f>
        <v>0</v>
      </c>
      <c r="L28" s="25"/>
    </row>
    <row r="29" spans="2:12">
      <c r="B29" s="30"/>
      <c r="C29" s="37" t="s">
        <v>36</v>
      </c>
      <c r="D29" s="37"/>
      <c r="E29" s="38">
        <v>0</v>
      </c>
      <c r="F29" s="38">
        <v>0</v>
      </c>
      <c r="G29" s="29"/>
      <c r="H29" s="37" t="s">
        <v>37</v>
      </c>
      <c r="I29" s="37"/>
      <c r="J29" s="38">
        <f>IF([1]ESF!I31&gt;[1]ESF!J31,[1]ESF!I31-[1]ESF!J31,0)</f>
        <v>0</v>
      </c>
      <c r="K29" s="38">
        <f>IF(J29&gt;0,0,[1]ESF!J31-[1]ESF!I31)</f>
        <v>0</v>
      </c>
      <c r="L29" s="25"/>
    </row>
    <row r="30" spans="2:12">
      <c r="B30" s="30"/>
      <c r="C30" s="39" t="s">
        <v>38</v>
      </c>
      <c r="D30" s="39"/>
      <c r="E30" s="38">
        <v>0</v>
      </c>
      <c r="F30" s="38">
        <v>129674</v>
      </c>
      <c r="G30" s="29"/>
      <c r="H30" s="39" t="s">
        <v>39</v>
      </c>
      <c r="I30" s="39"/>
      <c r="J30" s="38">
        <f>IF([1]ESF!I32&gt;[1]ESF!J32,[1]ESF!I32-[1]ESF!J32,0)</f>
        <v>0</v>
      </c>
      <c r="K30" s="38">
        <f>IF(J30&gt;0,0,[1]ESF!J32-[1]ESF!I32)</f>
        <v>0</v>
      </c>
      <c r="L30" s="25"/>
    </row>
    <row r="31" spans="2:12">
      <c r="B31" s="30"/>
      <c r="C31" s="37" t="s">
        <v>40</v>
      </c>
      <c r="D31" s="37"/>
      <c r="E31" s="38">
        <f>IF([1]ESF!D34&lt;[1]ESF!E34,[1]ESF!E34-[1]ESF!D34,0)</f>
        <v>0</v>
      </c>
      <c r="F31" s="38">
        <f>IF(E31&gt;0,0,[1]ESF!D34-[1]ESF!E34)</f>
        <v>0</v>
      </c>
      <c r="G31" s="29"/>
      <c r="H31" s="37" t="s">
        <v>41</v>
      </c>
      <c r="I31" s="37"/>
      <c r="J31" s="38">
        <f>IF([1]ESF!I33&gt;[1]ESF!J33,[1]ESF!I33-[1]ESF!J33,0)</f>
        <v>0</v>
      </c>
      <c r="K31" s="38">
        <f>IF(J31&gt;0,0,[1]ESF!J33-[1]ESF!I33)</f>
        <v>0</v>
      </c>
      <c r="L31" s="25"/>
    </row>
    <row r="32" spans="2:12">
      <c r="B32" s="30"/>
      <c r="C32" s="39" t="s">
        <v>42</v>
      </c>
      <c r="D32" s="39"/>
      <c r="E32" s="38">
        <f>IF([1]ESF!D35&lt;[1]ESF!E35,[1]ESF!E35-[1]ESF!D35,0)</f>
        <v>0</v>
      </c>
      <c r="F32" s="38">
        <f>IF(E32&gt;0,0,[1]ESF!D35-[1]ESF!E35)</f>
        <v>0</v>
      </c>
      <c r="G32" s="29"/>
      <c r="H32" s="34"/>
      <c r="I32" s="34"/>
      <c r="J32" s="41"/>
      <c r="K32" s="41"/>
      <c r="L32" s="25"/>
    </row>
    <row r="33" spans="2:12">
      <c r="B33" s="30"/>
      <c r="C33" s="37" t="s">
        <v>43</v>
      </c>
      <c r="D33" s="37"/>
      <c r="E33" s="38">
        <f>IF([1]ESF!D36&lt;[1]ESF!E36,[1]ESF!E36-[1]ESF!D36,0)</f>
        <v>0</v>
      </c>
      <c r="F33" s="38">
        <f>IF(E33&gt;0,0,[1]ESF!D36-[1]ESF!E36)</f>
        <v>0</v>
      </c>
      <c r="G33" s="29"/>
      <c r="H33" s="31" t="s">
        <v>44</v>
      </c>
      <c r="I33" s="31"/>
      <c r="J33" s="32">
        <f>J35+J41+J49</f>
        <v>14634208.93</v>
      </c>
      <c r="K33" s="32">
        <f>K35+K41+K49</f>
        <v>114263456.66</v>
      </c>
      <c r="L33" s="25"/>
    </row>
    <row r="34" spans="2:12">
      <c r="B34" s="33"/>
      <c r="C34" s="34"/>
      <c r="D34" s="35"/>
      <c r="E34" s="41"/>
      <c r="F34" s="41"/>
      <c r="G34" s="29"/>
      <c r="H34" s="34"/>
      <c r="I34" s="34"/>
      <c r="J34" s="36"/>
      <c r="K34" s="36"/>
      <c r="L34" s="25"/>
    </row>
    <row r="35" spans="2:12">
      <c r="B35" s="30"/>
      <c r="C35" s="11"/>
      <c r="D35" s="11"/>
      <c r="E35" s="11"/>
      <c r="F35" s="11"/>
      <c r="G35" s="29"/>
      <c r="H35" s="31" t="s">
        <v>45</v>
      </c>
      <c r="I35" s="31"/>
      <c r="J35" s="32">
        <f>SUM(J37:J39)</f>
        <v>0</v>
      </c>
      <c r="K35" s="32">
        <f>SUM(K37:K39)</f>
        <v>114263456.66</v>
      </c>
      <c r="L35" s="25"/>
    </row>
    <row r="36" spans="2:12">
      <c r="B36" s="33"/>
      <c r="C36" s="11"/>
      <c r="D36" s="11"/>
      <c r="E36" s="42"/>
      <c r="F36" s="11"/>
      <c r="G36" s="29"/>
      <c r="H36" s="34"/>
      <c r="I36" s="34"/>
      <c r="J36" s="36"/>
      <c r="K36" s="36"/>
      <c r="L36" s="25"/>
    </row>
    <row r="37" spans="2:12">
      <c r="B37" s="30"/>
      <c r="C37" s="11"/>
      <c r="D37" s="11"/>
      <c r="E37" s="11"/>
      <c r="F37" s="11"/>
      <c r="G37" s="29"/>
      <c r="H37" s="37" t="s">
        <v>46</v>
      </c>
      <c r="I37" s="37"/>
      <c r="J37" s="38">
        <f>IF([1]ESF!I43&gt;[1]ESF!J43,[1]ESF!I43-[1]ESF!J43,0)</f>
        <v>0</v>
      </c>
      <c r="K37" s="38">
        <v>114263456.66</v>
      </c>
      <c r="L37" s="25"/>
    </row>
    <row r="38" spans="2:12">
      <c r="B38" s="33"/>
      <c r="C38" s="11"/>
      <c r="D38" s="11"/>
      <c r="E38" s="11"/>
      <c r="F38" s="11"/>
      <c r="G38" s="29"/>
      <c r="H38" s="37" t="s">
        <v>47</v>
      </c>
      <c r="I38" s="37"/>
      <c r="J38" s="38">
        <f>IF([1]ESF!I44&gt;[1]ESF!J44,[1]ESF!I44-[1]ESF!J44,0)</f>
        <v>0</v>
      </c>
      <c r="K38" s="38">
        <f>IF(J38&gt;0,0,[1]ESF!J44-[1]ESF!I44)</f>
        <v>0</v>
      </c>
      <c r="L38" s="25"/>
    </row>
    <row r="39" spans="2:12">
      <c r="B39" s="30"/>
      <c r="C39" s="11"/>
      <c r="D39" s="11"/>
      <c r="E39" s="42"/>
      <c r="F39" s="42"/>
      <c r="G39" s="29"/>
      <c r="H39" s="37" t="s">
        <v>48</v>
      </c>
      <c r="I39" s="37"/>
      <c r="J39" s="38">
        <f>IF([1]ESF!I45&gt;[1]ESF!J45,[1]ESF!I45-[1]ESF!J45,0)</f>
        <v>0</v>
      </c>
      <c r="K39" s="38">
        <f>IF(J39&gt;0,0,[1]ESF!J45-[1]ESF!I45)</f>
        <v>0</v>
      </c>
      <c r="L39" s="25"/>
    </row>
    <row r="40" spans="2:12">
      <c r="B40" s="30"/>
      <c r="C40" s="11"/>
      <c r="D40" s="11"/>
      <c r="E40" s="42"/>
      <c r="F40" s="11"/>
      <c r="G40" s="29"/>
      <c r="H40" s="34"/>
      <c r="I40" s="34"/>
      <c r="J40" s="36"/>
      <c r="K40" s="36"/>
      <c r="L40" s="25"/>
    </row>
    <row r="41" spans="2:12">
      <c r="B41" s="30"/>
      <c r="C41" s="11"/>
      <c r="D41" s="11"/>
      <c r="E41" s="11"/>
      <c r="F41" s="42"/>
      <c r="G41" s="29"/>
      <c r="H41" s="31" t="s">
        <v>49</v>
      </c>
      <c r="I41" s="31"/>
      <c r="J41" s="32">
        <f>SUM(J43:J47)</f>
        <v>14634208.93</v>
      </c>
      <c r="K41" s="32">
        <f>SUM(K43:K47)</f>
        <v>0</v>
      </c>
      <c r="L41" s="25"/>
    </row>
    <row r="42" spans="2:12">
      <c r="B42" s="30"/>
      <c r="C42" s="11"/>
      <c r="D42" s="11"/>
      <c r="E42" s="42"/>
      <c r="F42" s="11"/>
      <c r="G42" s="29"/>
      <c r="H42" s="34"/>
      <c r="I42" s="34"/>
      <c r="J42" s="36"/>
      <c r="K42" s="36"/>
      <c r="L42" s="25"/>
    </row>
    <row r="43" spans="2:12">
      <c r="B43" s="30"/>
      <c r="C43" s="11"/>
      <c r="D43" s="11"/>
      <c r="E43" s="11"/>
      <c r="F43" s="11"/>
      <c r="G43" s="29"/>
      <c r="H43" s="37" t="s">
        <v>50</v>
      </c>
      <c r="I43" s="37"/>
      <c r="J43" s="38">
        <v>13439097.720000001</v>
      </c>
      <c r="K43" s="38">
        <v>0</v>
      </c>
      <c r="L43" s="25"/>
    </row>
    <row r="44" spans="2:12">
      <c r="B44" s="30"/>
      <c r="C44" s="11"/>
      <c r="D44" s="11"/>
      <c r="E44" s="11"/>
      <c r="F44" s="11"/>
      <c r="G44" s="29"/>
      <c r="H44" s="37" t="s">
        <v>51</v>
      </c>
      <c r="I44" s="37"/>
      <c r="J44" s="38">
        <v>1187831.2</v>
      </c>
      <c r="K44" s="38">
        <v>0</v>
      </c>
      <c r="L44" s="25"/>
    </row>
    <row r="45" spans="2:12">
      <c r="B45" s="30"/>
      <c r="C45" s="11"/>
      <c r="D45" s="11"/>
      <c r="E45" s="11"/>
      <c r="F45" s="11"/>
      <c r="G45" s="29"/>
      <c r="H45" s="37" t="s">
        <v>52</v>
      </c>
      <c r="I45" s="37"/>
      <c r="J45" s="38">
        <v>0</v>
      </c>
      <c r="K45" s="38">
        <v>0</v>
      </c>
      <c r="L45" s="25"/>
    </row>
    <row r="46" spans="2:12">
      <c r="B46" s="30"/>
      <c r="C46" s="11"/>
      <c r="D46" s="11"/>
      <c r="E46" s="11"/>
      <c r="F46" s="11"/>
      <c r="G46" s="29"/>
      <c r="H46" s="37" t="s">
        <v>53</v>
      </c>
      <c r="I46" s="37"/>
      <c r="J46" s="38">
        <v>0</v>
      </c>
      <c r="K46" s="38">
        <v>0</v>
      </c>
      <c r="L46" s="25"/>
    </row>
    <row r="47" spans="2:12">
      <c r="B47" s="33"/>
      <c r="C47" s="11"/>
      <c r="D47" s="11"/>
      <c r="E47" s="11"/>
      <c r="F47" s="11"/>
      <c r="G47" s="29"/>
      <c r="H47" s="37" t="s">
        <v>54</v>
      </c>
      <c r="I47" s="37"/>
      <c r="J47" s="38">
        <v>7280.01</v>
      </c>
      <c r="K47" s="38">
        <v>0</v>
      </c>
      <c r="L47" s="25"/>
    </row>
    <row r="48" spans="2:12">
      <c r="B48" s="30"/>
      <c r="C48" s="11"/>
      <c r="D48" s="11"/>
      <c r="E48" s="11"/>
      <c r="F48" s="11"/>
      <c r="G48" s="29"/>
      <c r="H48" s="34"/>
      <c r="I48" s="34"/>
      <c r="J48" s="36"/>
      <c r="K48" s="36"/>
      <c r="L48" s="25"/>
    </row>
    <row r="49" spans="2:13" ht="26.1" customHeight="1">
      <c r="B49" s="33"/>
      <c r="C49" s="11"/>
      <c r="D49" s="11"/>
      <c r="E49" s="11"/>
      <c r="F49" s="11"/>
      <c r="G49" s="29"/>
      <c r="H49" s="31" t="s">
        <v>55</v>
      </c>
      <c r="I49" s="31"/>
      <c r="J49" s="32">
        <f>SUM(J51:J52)</f>
        <v>0</v>
      </c>
      <c r="K49" s="32">
        <f>SUM(K51:K52)</f>
        <v>0</v>
      </c>
      <c r="L49" s="25"/>
    </row>
    <row r="50" spans="2:13">
      <c r="B50" s="30"/>
      <c r="C50" s="11"/>
      <c r="D50" s="11"/>
      <c r="E50" s="11"/>
      <c r="F50" s="11"/>
      <c r="G50" s="29"/>
      <c r="H50" s="34"/>
      <c r="I50" s="34"/>
      <c r="J50" s="36"/>
      <c r="K50" s="36"/>
      <c r="L50" s="25"/>
    </row>
    <row r="51" spans="2:13">
      <c r="B51" s="30"/>
      <c r="C51" s="11"/>
      <c r="D51" s="11"/>
      <c r="E51" s="11"/>
      <c r="F51" s="11"/>
      <c r="G51" s="29"/>
      <c r="H51" s="37" t="s">
        <v>56</v>
      </c>
      <c r="I51" s="37"/>
      <c r="J51" s="38">
        <f>IF([1]ESF!I57&gt;[1]ESF!J57,[1]ESF!I57-[1]ESF!J57,0)</f>
        <v>0</v>
      </c>
      <c r="K51" s="38">
        <f>IF(J51&gt;0,0,[1]ESF!J57-[1]ESF!I57)</f>
        <v>0</v>
      </c>
      <c r="L51" s="25"/>
    </row>
    <row r="52" spans="2:13" ht="19.5" customHeight="1">
      <c r="B52" s="43"/>
      <c r="C52" s="44"/>
      <c r="D52" s="44"/>
      <c r="E52" s="44"/>
      <c r="F52" s="44"/>
      <c r="G52" s="45"/>
      <c r="H52" s="46" t="s">
        <v>57</v>
      </c>
      <c r="I52" s="46"/>
      <c r="J52" s="47">
        <f>IF([1]ESF!I58&gt;[1]ESF!J58,[1]ESF!I58-[1]ESF!J58,0)</f>
        <v>0</v>
      </c>
      <c r="K52" s="47">
        <f>IF(J52&gt;0,0,[1]ESF!J58-[1]ESF!I58)</f>
        <v>0</v>
      </c>
      <c r="L52" s="48"/>
    </row>
    <row r="53" spans="2:13" ht="6" customHeight="1">
      <c r="B53" s="49"/>
      <c r="C53" s="11"/>
      <c r="D53" s="50"/>
      <c r="E53" s="51"/>
      <c r="F53" s="52"/>
      <c r="G53" s="52"/>
      <c r="H53" s="11"/>
      <c r="I53" s="53"/>
      <c r="J53" s="51"/>
      <c r="K53" s="52"/>
      <c r="L53" s="52"/>
      <c r="M53" s="11"/>
    </row>
    <row r="54" spans="2:13" ht="6" customHeight="1">
      <c r="B54" s="11"/>
      <c r="D54" s="50"/>
      <c r="E54" s="51"/>
      <c r="F54" s="52"/>
      <c r="G54" s="52"/>
      <c r="I54" s="53"/>
      <c r="J54" s="51"/>
      <c r="K54" s="52"/>
      <c r="L54" s="52"/>
    </row>
    <row r="55" spans="2:13" ht="6" customHeight="1">
      <c r="C55" s="50"/>
      <c r="D55" s="51"/>
      <c r="E55" s="52"/>
      <c r="F55" s="52"/>
      <c r="H55" s="54"/>
      <c r="I55" s="55"/>
      <c r="J55" s="52"/>
      <c r="K55" s="52"/>
    </row>
    <row r="56" spans="2:13" ht="15" customHeight="1">
      <c r="C56" s="56" t="s">
        <v>58</v>
      </c>
      <c r="D56" s="56"/>
      <c r="E56" s="56"/>
      <c r="F56" s="56"/>
      <c r="G56" s="56"/>
      <c r="H56" s="56"/>
      <c r="I56" s="56"/>
      <c r="J56" s="56"/>
      <c r="K56" s="56"/>
    </row>
    <row r="57" spans="2:13" ht="9.75" customHeight="1">
      <c r="C57" s="50"/>
      <c r="D57" s="51"/>
      <c r="E57" s="52"/>
      <c r="F57" s="52"/>
      <c r="H57" s="54"/>
      <c r="I57" s="55"/>
      <c r="J57" s="52"/>
      <c r="K57" s="52"/>
    </row>
    <row r="58" spans="2:13" ht="50.1" customHeight="1">
      <c r="C58" s="50"/>
      <c r="D58" s="57"/>
      <c r="E58" s="58"/>
      <c r="F58" s="52"/>
      <c r="H58" s="59"/>
      <c r="I58" s="60"/>
      <c r="J58" s="52"/>
      <c r="K58" s="52"/>
    </row>
    <row r="59" spans="2:13" ht="14.1" customHeight="1">
      <c r="C59" s="61"/>
      <c r="D59" s="62" t="s">
        <v>59</v>
      </c>
      <c r="E59" s="62"/>
      <c r="F59" s="52"/>
      <c r="G59" s="52"/>
      <c r="H59" s="63" t="s">
        <v>60</v>
      </c>
      <c r="I59" s="63"/>
      <c r="J59" s="35"/>
      <c r="K59" s="52"/>
    </row>
    <row r="60" spans="2:13" ht="14.1" customHeight="1">
      <c r="C60" s="64"/>
      <c r="D60" s="65" t="s">
        <v>61</v>
      </c>
      <c r="E60" s="65"/>
      <c r="F60" s="66"/>
      <c r="G60" s="66"/>
      <c r="H60" s="67" t="s">
        <v>62</v>
      </c>
      <c r="I60" s="67"/>
      <c r="J60" s="35"/>
      <c r="K60" s="52"/>
    </row>
    <row r="61" spans="2:13">
      <c r="B61" s="68"/>
      <c r="G61" s="29"/>
    </row>
  </sheetData>
  <mergeCells count="61">
    <mergeCell ref="H52:I52"/>
    <mergeCell ref="C56:K56"/>
    <mergeCell ref="D59:E59"/>
    <mergeCell ref="H59:I59"/>
    <mergeCell ref="D60:E60"/>
    <mergeCell ref="H60:I60"/>
    <mergeCell ref="H44:I44"/>
    <mergeCell ref="H45:I45"/>
    <mergeCell ref="H46:I46"/>
    <mergeCell ref="H47:I47"/>
    <mergeCell ref="H49:I49"/>
    <mergeCell ref="H51:I51"/>
    <mergeCell ref="H35:I35"/>
    <mergeCell ref="H37:I37"/>
    <mergeCell ref="H38:I38"/>
    <mergeCell ref="H39:I39"/>
    <mergeCell ref="H41:I41"/>
    <mergeCell ref="H43:I43"/>
    <mergeCell ref="C30:D30"/>
    <mergeCell ref="H30:I30"/>
    <mergeCell ref="C31:D31"/>
    <mergeCell ref="H31:I31"/>
    <mergeCell ref="C32:D32"/>
    <mergeCell ref="C33:D33"/>
    <mergeCell ref="H33:I33"/>
    <mergeCell ref="C27:D27"/>
    <mergeCell ref="H27:I27"/>
    <mergeCell ref="C28:D28"/>
    <mergeCell ref="H28:I28"/>
    <mergeCell ref="C29:D29"/>
    <mergeCell ref="H29:I29"/>
    <mergeCell ref="H22:I22"/>
    <mergeCell ref="C23:D23"/>
    <mergeCell ref="H24:I24"/>
    <mergeCell ref="C25:D25"/>
    <mergeCell ref="C26:D26"/>
    <mergeCell ref="H26:I26"/>
    <mergeCell ref="C19:D19"/>
    <mergeCell ref="H19:I19"/>
    <mergeCell ref="C20:D20"/>
    <mergeCell ref="H20:I20"/>
    <mergeCell ref="C21:D21"/>
    <mergeCell ref="H21:I21"/>
    <mergeCell ref="C16:D16"/>
    <mergeCell ref="H16:I16"/>
    <mergeCell ref="C17:D17"/>
    <mergeCell ref="H17:I17"/>
    <mergeCell ref="C18:D18"/>
    <mergeCell ref="H18:I18"/>
    <mergeCell ref="C11:D11"/>
    <mergeCell ref="H11:I11"/>
    <mergeCell ref="C13:D13"/>
    <mergeCell ref="H13:I13"/>
    <mergeCell ref="C15:D15"/>
    <mergeCell ref="H15:I15"/>
    <mergeCell ref="B1:L1"/>
    <mergeCell ref="B2:L2"/>
    <mergeCell ref="B3:L3"/>
    <mergeCell ref="F4:H4"/>
    <mergeCell ref="C8:D8"/>
    <mergeCell ref="H8:I8"/>
  </mergeCells>
  <printOptions horizontalCentered="1"/>
  <pageMargins left="0.9055118110236221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2020-10-15T16:09:01Z</cp:lastPrinted>
  <dcterms:created xsi:type="dcterms:W3CDTF">2020-10-15T16:08:22Z</dcterms:created>
  <dcterms:modified xsi:type="dcterms:W3CDTF">2020-10-15T17:06:35Z</dcterms:modified>
</cp:coreProperties>
</file>