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"/>
    </mc:Choice>
  </mc:AlternateContent>
  <xr:revisionPtr revIDLastSave="0" documentId="13_ncr:1_{1E441159-5ABA-4247-8364-711D90023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<sst xmlns="http://schemas.openxmlformats.org/spreadsheetml/2006/main" count="27" uniqueCount="27">
  <si>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</si>
  <si>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</si>
  <si>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</si>
  <si>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</si>
  <si>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</si>
  <si>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</si>
  <si>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</si>
  <si>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</si>
  <si>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</si>
  <si>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</si>
  <si>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</si>
  <si>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</si>
  <si>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</si>
  <si>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</si>
  <si>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</si>
  <si>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</si>
  <si>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</si>
  <si>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</si>
  <si>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</si>
  <si>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</si>
  <si>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</si>
  <si>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</si>
  <si>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</si>
  <si>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</si>
  <si>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</si>
  <si>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</si>
  <si>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ESTATAL DE LA CULTURA DEL ESTADO DE GUANAJUATO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</si>
</sst>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2943225</xdr:colOff>
      <xdr:row>25</xdr:row>
      <xdr:rowOff>38100</xdr:rowOff>
    </xdr:from>
    <xdr:to>
      <xdr:col>5</xdr:col>
      <xdr:colOff>542925</xdr:colOff>
      <xdr:row>30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D0350C-D9CD-4A63-9114-952F0D6449A4}"/>
            </a:ext>
          </a:extLst>
        </xdr:cNvPr>
        <xdr:cNvSpPr txBox="1"/>
      </xdr:nvSpPr>
      <xdr:spPr>
        <a:xfrm>
          <a:off x="2943225" y="4057650"/>
          <a:ext cx="61245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zoomScaleNormal="100" workbookViewId="0">
      <selection activeCell="H16" sqref="H1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211166359.80999997</v>
      </c>
      <c r="C3" s="8">
        <f t="shared" ref="C3:F3" si="0">C4+C12</f>
        <v>15214203.33</v>
      </c>
      <c r="D3" s="8">
        <f t="shared" si="0"/>
        <v>40273268.68</v>
      </c>
      <c r="E3" s="8">
        <f t="shared" si="0"/>
        <v>186107294.45999998</v>
      </c>
      <c r="F3" s="8">
        <f t="shared" si="0"/>
        <v>-25059065.350000005</v>
      </c>
    </row>
    <row r="4" spans="1:6" x14ac:dyDescent="0.2">
      <c r="A4" s="5" t="s">
        <v>4</v>
      </c>
      <c r="B4" s="8">
        <f>SUM(B5:B11)</f>
        <v>70128293.5</v>
      </c>
      <c r="C4" s="8">
        <f>SUM(C5:C11)</f>
        <v>12837375.32</v>
      </c>
      <c r="D4" s="8">
        <f>SUM(D5:D11)</f>
        <v>36070625.140000001</v>
      </c>
      <c r="E4" s="8">
        <f>SUM(E5:E11)</f>
        <v>46895043.679999992</v>
      </c>
      <c r="F4" s="8">
        <f>SUM(F5:F11)</f>
        <v>-23233249.82</v>
      </c>
    </row>
    <row r="5" spans="1:6" x14ac:dyDescent="0.2">
      <c r="A5" s="6" t="s">
        <v>5</v>
      </c>
      <c r="B5" s="9">
        <v>69648078.799999997</v>
      </c>
      <c r="C5" s="9">
        <v>10800654.470000001</v>
      </c>
      <c r="D5" s="9">
        <v>34020326.390000001</v>
      </c>
      <c r="E5" s="9">
        <f>B5+C5-D5</f>
        <v>46428406.879999995</v>
      </c>
      <c r="F5" s="9">
        <f t="shared" ref="F5:F11" si="1">E5-B5</f>
        <v>-23219671.920000002</v>
      </c>
    </row>
    <row r="6" spans="1:6" x14ac:dyDescent="0.2">
      <c r="A6" s="6" t="s">
        <v>6</v>
      </c>
      <c r="B6" s="9">
        <v>66501.95</v>
      </c>
      <c r="C6" s="9">
        <v>2036720.85</v>
      </c>
      <c r="D6" s="9">
        <v>2050298.75</v>
      </c>
      <c r="E6" s="9">
        <f t="shared" ref="E6:E11" si="2">B6+C6-D6</f>
        <v>52924.050000000279</v>
      </c>
      <c r="F6" s="9">
        <f t="shared" si="1"/>
        <v>-13577.899999999718</v>
      </c>
    </row>
    <row r="7" spans="1:6" x14ac:dyDescent="0.2">
      <c r="A7" s="6" t="s">
        <v>7</v>
      </c>
      <c r="B7" s="9">
        <v>338476.87</v>
      </c>
      <c r="C7" s="9">
        <v>0</v>
      </c>
      <c r="D7" s="9">
        <v>0</v>
      </c>
      <c r="E7" s="9">
        <f t="shared" si="2"/>
        <v>338476.87</v>
      </c>
      <c r="F7" s="9">
        <f t="shared" si="1"/>
        <v>0</v>
      </c>
    </row>
    <row r="8" spans="1:6" x14ac:dyDescent="0.2">
      <c r="A8" s="6" t="s">
        <v>1</v>
      </c>
      <c r="B8" s="9">
        <v>57361.88</v>
      </c>
      <c r="C8" s="9">
        <v>0</v>
      </c>
      <c r="D8" s="9">
        <v>0</v>
      </c>
      <c r="E8" s="9">
        <f t="shared" si="2"/>
        <v>57361.88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17874</v>
      </c>
      <c r="C11" s="9">
        <v>0</v>
      </c>
      <c r="D11" s="9">
        <v>0</v>
      </c>
      <c r="E11" s="9">
        <f t="shared" si="2"/>
        <v>17874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141038066.30999997</v>
      </c>
      <c r="C12" s="8">
        <f>SUM(C13:C21)</f>
        <v>2376828.0099999998</v>
      </c>
      <c r="D12" s="8">
        <f>SUM(D13:D21)</f>
        <v>4202643.54</v>
      </c>
      <c r="E12" s="8">
        <f>SUM(E13:E21)</f>
        <v>139212250.77999997</v>
      </c>
      <c r="F12" s="8">
        <f>SUM(F13:F21)</f>
        <v>-1825815.5300000049</v>
      </c>
    </row>
    <row r="13" spans="1:6" x14ac:dyDescent="0.2">
      <c r="A13" s="6" t="s">
        <v>11</v>
      </c>
      <c r="B13" s="9">
        <v>24991445.030000001</v>
      </c>
      <c r="C13" s="9">
        <v>0</v>
      </c>
      <c r="D13" s="9">
        <v>2303190.11</v>
      </c>
      <c r="E13" s="9">
        <f>B13+C13-D13</f>
        <v>22688254.920000002</v>
      </c>
      <c r="F13" s="9">
        <f t="shared" ref="F13:F21" si="3">E13-B13</f>
        <v>-2303190.1099999994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26667638.640000001</v>
      </c>
      <c r="C15" s="10">
        <v>1071974.94</v>
      </c>
      <c r="D15" s="10">
        <v>535987.47</v>
      </c>
      <c r="E15" s="10">
        <f t="shared" si="4"/>
        <v>27203626.110000003</v>
      </c>
      <c r="F15" s="10">
        <f t="shared" si="3"/>
        <v>535987.47000000253</v>
      </c>
    </row>
    <row r="16" spans="1:6" x14ac:dyDescent="0.2">
      <c r="A16" s="6" t="s">
        <v>14</v>
      </c>
      <c r="B16" s="9">
        <v>155450651.91</v>
      </c>
      <c r="C16" s="9">
        <v>22588.25</v>
      </c>
      <c r="D16" s="9">
        <v>1363465.96</v>
      </c>
      <c r="E16" s="9">
        <f t="shared" si="4"/>
        <v>154109774.19999999</v>
      </c>
      <c r="F16" s="9">
        <f t="shared" si="3"/>
        <v>-1340877.7100000083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-66071669.270000003</v>
      </c>
      <c r="C18" s="9">
        <v>1282264.82</v>
      </c>
      <c r="D18" s="9">
        <v>0</v>
      </c>
      <c r="E18" s="9">
        <f t="shared" si="4"/>
        <v>-64789404.450000003</v>
      </c>
      <c r="F18" s="9">
        <f t="shared" si="3"/>
        <v>1282264.8200000003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2025-04-28T17:53:01Z</cp:lastPrinted>
  <dcterms:created xsi:type="dcterms:W3CDTF">2014-02-09T04:04:15Z</dcterms:created>
  <dcterms:modified xsi:type="dcterms:W3CDTF">2025-04-28T18:01:13Z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