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STADOS FINANCIEROS ASEG SIRET\DIGITALES ASEG 2020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<sst xmlns="http://schemas.openxmlformats.org/spreadsheetml/2006/main" count="64" uniqueCount="62">
  <si>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</si>
  <si>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</si>
  <si>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</si>
  <si>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</si>
  <si>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</si>
  <si>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</si>
  <si>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</si>
  <si>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</si>
  <si>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</si>
  <si>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</si>
  <si>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</si>
  <si>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</si>
  <si>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</si>
  <si>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</si>
  <si>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</si>
  <si>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</si>
  <si>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</si>
  <si>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</si>
  <si>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</si>
  <si>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</si>
  <si>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</si>
  <si>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</si>
  <si>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</si>
  <si>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</si>
  <si>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</si>
  <si>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</si>
  <si>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</si>
  <si>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</si>
  <si>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</si>
  <si>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</si>
  <si>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</si>
  <si>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</si>
  <si>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</si>
  <si>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</si>
  <si>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</si>
  <si>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</si>
  <si>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</si>
  <si>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</si>
  <si>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</si>
  <si>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</si>
  <si>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</si>
  <si>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</si>
  <si>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</si>
  <si>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</si>
  <si>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</si>
  <si>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</si>
  <si>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</si>
  <si>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</si>
  <si>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</si>
  <si>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</si>
  <si>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</si>
  <si>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</si>
  <si>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</si>
  <si>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Nombre del Ente Público
Estado de Situación Financiera
Al XXXX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</si>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</sst>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19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53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 t="s">
        <v>23</v>
      </c>
      <c r="C2" s="40" t="s">
        <v>24</v>
      </c>
      <c r="D2" s="19"/>
      <c r="E2" s="18" t="s">
        <v>1</v>
      </c>
      <c r="F2" s="40" t="s">
        <v>23</v>
      </c>
      <c r="G2" s="41" t="s">
        <v>24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25</v>
      </c>
      <c r="B4" s="10"/>
      <c r="C4" s="10"/>
      <c r="D4" s="14"/>
      <c r="E4" s="9" t="s">
        <v>27</v>
      </c>
      <c r="F4" s="10"/>
      <c r="G4" s="5"/>
    </row>
    <row r="5" spans="1:7" x14ac:dyDescent="0.2">
      <c r="A5" s="30" t="s">
        <v>29</v>
      </c>
      <c r="B5" s="12">
        <v>55156865.450000003</v>
      </c>
      <c r="C5" s="12">
        <v>64201097.200000003</v>
      </c>
      <c r="D5" s="17"/>
      <c r="E5" s="11" t="s">
        <v>43</v>
      </c>
      <c r="F5" s="12">
        <v>5437351.6500000004</v>
      </c>
      <c r="G5" s="5">
        <v>7186628.2699999996</v>
      </c>
    </row>
    <row r="6" spans="1:7" x14ac:dyDescent="0.2">
      <c r="A6" s="30" t="s">
        <v>30</v>
      </c>
      <c r="B6" s="12">
        <v>454568.28</v>
      </c>
      <c r="C6" s="12">
        <v>1969130.65</v>
      </c>
      <c r="D6" s="17"/>
      <c r="E6" s="11" t="s">
        <v>44</v>
      </c>
      <c r="F6" s="12">
        <v>0</v>
      </c>
      <c r="G6" s="5">
        <v>0</v>
      </c>
    </row>
    <row r="7" spans="1:7" x14ac:dyDescent="0.2">
      <c r="A7" s="30" t="s">
        <v>31</v>
      </c>
      <c r="B7" s="12">
        <v>25636.080000000002</v>
      </c>
      <c r="C7" s="12">
        <v>148930.04999999999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32</v>
      </c>
      <c r="B8" s="12">
        <v>57361.88</v>
      </c>
      <c r="C8" s="12">
        <v>58716.38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33</v>
      </c>
      <c r="B9" s="12">
        <v>0</v>
      </c>
      <c r="C9" s="12">
        <v>0</v>
      </c>
      <c r="D9" s="17"/>
      <c r="E9" s="11" t="s">
        <v>45</v>
      </c>
      <c r="F9" s="12">
        <v>0</v>
      </c>
      <c r="G9" s="42">
        <v>0</v>
      </c>
    </row>
    <row r="10" spans="1:7" ht="13.5" customHeight="1" x14ac:dyDescent="0.2">
      <c r="A10" s="30" t="s">
        <v>34</v>
      </c>
      <c r="B10" s="12">
        <v>0</v>
      </c>
      <c r="C10" s="12">
        <v>0</v>
      </c>
      <c r="D10" s="17"/>
      <c r="E10" s="11" t="s">
        <v>46</v>
      </c>
      <c r="F10" s="12">
        <v>0</v>
      </c>
      <c r="G10" s="5">
        <v>0</v>
      </c>
    </row>
    <row r="11" spans="1:7" x14ac:dyDescent="0.2">
      <c r="A11" s="30" t="s">
        <v>22</v>
      </c>
      <c r="B11" s="12">
        <v>1700</v>
      </c>
      <c r="C11" s="12">
        <v>1700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47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55696131.690000005</v>
      </c>
      <c r="C13" s="10">
        <f>SUM(C5:C11)</f>
        <v>66379574.280000001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5437351.6500000004</v>
      </c>
      <c r="G14" s="5">
        <f>SUM(G5:G12)</f>
        <v>7186628.2699999996</v>
      </c>
    </row>
    <row r="15" spans="1:7" x14ac:dyDescent="0.2">
      <c r="A15" s="27" t="s">
        <v>26</v>
      </c>
      <c r="B15" s="12"/>
      <c r="C15" s="12"/>
      <c r="D15" s="17"/>
      <c r="E15" s="9"/>
      <c r="F15" s="10"/>
      <c r="G15" s="6"/>
    </row>
    <row r="16" spans="1:7" x14ac:dyDescent="0.2">
      <c r="A16" s="30" t="s">
        <v>35</v>
      </c>
      <c r="B16" s="12">
        <v>24201225.170000002</v>
      </c>
      <c r="C16" s="12">
        <v>25986054.390000001</v>
      </c>
      <c r="D16" s="8"/>
      <c r="E16" s="9" t="s">
        <v>28</v>
      </c>
      <c r="F16" s="10"/>
      <c r="G16" s="5"/>
    </row>
    <row r="17" spans="1:7" x14ac:dyDescent="0.2">
      <c r="A17" s="30" t="s">
        <v>36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37</v>
      </c>
      <c r="B18" s="12">
        <v>12417607.210000001</v>
      </c>
      <c r="C18" s="12">
        <v>135874863.31999999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38</v>
      </c>
      <c r="B19" s="12">
        <v>156962659.27000001</v>
      </c>
      <c r="C19" s="12">
        <v>156867367.75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39</v>
      </c>
      <c r="B20" s="12">
        <v>0</v>
      </c>
      <c r="C20" s="12">
        <v>0</v>
      </c>
      <c r="D20" s="17"/>
      <c r="E20" s="11" t="s">
        <v>48</v>
      </c>
      <c r="F20" s="12">
        <v>0</v>
      </c>
      <c r="G20" s="5">
        <v>0</v>
      </c>
    </row>
    <row r="21" spans="1:7" x14ac:dyDescent="0.2">
      <c r="A21" s="30" t="s">
        <v>40</v>
      </c>
      <c r="B21" s="12">
        <v>-68726085.739999995</v>
      </c>
      <c r="C21" s="12">
        <v>-65490122.170000002</v>
      </c>
      <c r="D21" s="17"/>
      <c r="E21" s="13" t="s">
        <v>49</v>
      </c>
      <c r="F21" s="12">
        <v>0</v>
      </c>
      <c r="G21" s="5">
        <v>0</v>
      </c>
    </row>
    <row r="22" spans="1:7" x14ac:dyDescent="0.2">
      <c r="A22" s="30" t="s">
        <v>41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42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124855405.91000001</v>
      </c>
      <c r="C26" s="10">
        <f>SUM(C16:C24)</f>
        <v>253238163.28999996</v>
      </c>
      <c r="D26" s="17"/>
      <c r="E26" s="39" t="s">
        <v>60</v>
      </c>
      <c r="F26" s="10">
        <f>SUM(F24+F14)</f>
        <v>5437351.6500000004</v>
      </c>
      <c r="G26" s="6">
        <f>SUM(G14+G24)</f>
        <v>7186628.2699999996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180551537.60000002</v>
      </c>
      <c r="C28" s="10">
        <f>C13+C26</f>
        <v>319617737.56999993</v>
      </c>
      <c r="D28" s="14"/>
      <c r="E28" s="9" t="s">
        <v>51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50</v>
      </c>
      <c r="F30" s="10">
        <f>SUM(F31:F33)</f>
        <v>146485544.84</v>
      </c>
      <c r="G30" s="6">
        <f>SUM(G31:G33)</f>
        <v>271887515.26999998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146485544.84</v>
      </c>
      <c r="G31" s="5">
        <v>271887515.26999998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54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52</v>
      </c>
      <c r="F35" s="10">
        <f>SUM(F36:F40)</f>
        <v>28628641.109999999</v>
      </c>
      <c r="G35" s="6">
        <f>SUM(G36:G40)</f>
        <v>40543594.030000001</v>
      </c>
    </row>
    <row r="36" spans="1:7" x14ac:dyDescent="0.2">
      <c r="A36" s="31"/>
      <c r="B36" s="15"/>
      <c r="C36" s="15"/>
      <c r="D36" s="17"/>
      <c r="E36" s="11" t="s">
        <v>55</v>
      </c>
      <c r="F36" s="12">
        <v>9385330.2599999998</v>
      </c>
      <c r="G36" s="5">
        <v>22478734.960000001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19243310.850000001</v>
      </c>
      <c r="G37" s="5">
        <v>18055479.649999999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56</v>
      </c>
      <c r="F40" s="12">
        <v>0</v>
      </c>
      <c r="G40" s="5">
        <v>9379.42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57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58</v>
      </c>
      <c r="F46" s="12">
        <f>SUM(F42+F35+F30)</f>
        <v>175114185.94999999</v>
      </c>
      <c r="G46" s="5">
        <f>SUM(G42+G35+G30)</f>
        <v>312431109.29999995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59</v>
      </c>
      <c r="F48" s="10">
        <f>F46+F26</f>
        <v>180551537.59999999</v>
      </c>
      <c r="G48" s="20">
        <f>G46+G26</f>
        <v>319617737.56999993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2021-01-26T17:34:19Z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