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ELIZABETH\ESTADOS FINANCIEROS\2022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B44" i="3" s="1"/>
  <c r="F44" i="3" l="1"/>
  <c r="B59" i="3"/>
  <c r="E44" i="3"/>
  <c r="E56" i="3" s="1"/>
  <c r="C44" i="3"/>
  <c r="C59" i="3" s="1"/>
  <c r="E76" i="3"/>
  <c r="F56" i="3"/>
  <c r="F76" i="3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<sst xmlns="http://schemas.openxmlformats.org/spreadsheetml/2006/main" count="121" uniqueCount="120">
  <si>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</si>
  <si>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</si>
  <si>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</si>
  <si>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</si>
  <si>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</si>
  <si>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</si>
  <si>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</si>
  <si>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</si>
  <si>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</si>
  <si>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</si>
  <si>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</si>
  <si>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</si>
  <si>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</si>
  <si>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</si>
  <si>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</si>
  <si>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</si>
  <si>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</si>
  <si>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</si>
  <si>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</si>
  <si>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</si>
  <si>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</si>
  <si>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</si>
  <si>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</si>
  <si>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</si>
  <si>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</si>
  <si>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</si>
  <si>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</si>
  <si>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</si>
  <si>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</si>
  <si>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</si>
  <si>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</si>
  <si>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</si>
  <si>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</si>
  <si>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</si>
  <si>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</si>
  <si>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</si>
  <si>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</si>
  <si>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</si>
  <si>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</si>
  <si>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</si>
  <si>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</si>
  <si>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</si>
  <si>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</si>
  <si>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</si>
  <si>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</si>
  <si>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</si>
  <si>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</si>
  <si>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</si>
  <si>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</si>
  <si>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</si>
  <si>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</si>
  <si>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</si>
  <si>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</si>
  <si>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</si>
  <si>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</si>
  <si>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</si>
  <si>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</si>
  <si>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</si>
  <si>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</si>
  <si>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</si>
  <si>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</si>
  <si>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</si>
  <si>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</si>
  <si>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</si>
  <si>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</si>
  <si>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</si>
  <si>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</si>
  <si>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</si>
  <si>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</si>
  <si>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</si>
  <si>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</si>
  <si>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</si>
  <si>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</si>
  <si>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</si>
  <si>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</si>
  <si>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</si>
  <si>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</si>
  <si>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</si>
  <si>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</si>
  <si>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</si>
  <si>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</si>
  <si>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</si>
  <si>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</si>
  <si>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</si>
  <si>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</si>
  <si>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</si>
  <si>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</si>
  <si>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</si>
  <si>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</si>
  <si>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</si>
  <si>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</si>
  <si>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</si>
  <si>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</si>
  <si>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</si>
  <si>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</si>
  <si>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</si>
  <si>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</si>
  <si>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</si>
  <si>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</si>
  <si>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</si>
  <si>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</si>
  <si>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</si>
  <si>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</si>
  <si>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</si>
  <si>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</si>
  <si>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</si>
  <si>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</si>
  <si>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</si>
  <si>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</si>
  <si>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</si>
  <si>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</si>
  <si>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</si>
  <si>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</si>
  <si>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</si>
  <si>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</si>
  <si>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</si>
  <si>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</si>
  <si>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</si>
  <si>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</si>
  <si>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ESTATAL DE LA CULTURA DEL ESTADO DE GUANAJUATO
Estado de Situación Financiera Detallado - LDF
al 31 de Marzo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</si>
</sst>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2397125</xdr:colOff>
      <xdr:row>80</xdr:row>
      <xdr:rowOff>95250</xdr:rowOff>
    </xdr:from>
    <xdr:to>
      <xdr:col>5</xdr:col>
      <xdr:colOff>565150</xdr:colOff>
      <xdr:row>87</xdr:row>
      <xdr:rowOff>57150</xdr:rowOff>
    </xdr:to>
    <xdr:sp macro="" textlink="">
      <xdr:nvSpPr>
        <xdr:cNvPr id="2" name="CuadroTexto 1"/>
        <xdr:cNvSpPr txBox="1"/>
      </xdr:nvSpPr>
      <xdr:spPr>
        <a:xfrm>
          <a:off x="2397125" y="13152438"/>
          <a:ext cx="80740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                                       _______________________________</a:t>
          </a:r>
        </a:p>
        <a:p>
          <a:r>
            <a:rPr lang="es-MX" sz="1100"/>
            <a:t>María Adriana Camarena de Obeso                               Ma. Guadalupe Martha Saucedo Serrano</a:t>
          </a:r>
        </a:p>
        <a:p>
          <a:r>
            <a:rPr lang="es-MX" sz="1100"/>
            <a:t>            Directora General 		</a:t>
          </a:r>
          <a:r>
            <a:rPr lang="es-MX" sz="1100" baseline="0"/>
            <a:t>                 </a:t>
          </a:r>
          <a:r>
            <a:rPr lang="es-MX" sz="1100"/>
            <a:t>Directora de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56" zoomScale="120" zoomScaleNormal="120" workbookViewId="0">
      <selection activeCell="A82" sqref="A8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2022</v>
      </c>
      <c r="C2" s="2">
        <v>2021</v>
      </c>
      <c r="D2" s="1" t="s">
        <v>0</v>
      </c>
      <c r="E2" s="2">
        <v>2022</v>
      </c>
      <c r="F2" s="2">
        <v>2021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47956464.660000004</v>
      </c>
      <c r="C6" s="9">
        <f>SUM(C7:C13)</f>
        <v>47526018.200000003</v>
      </c>
      <c r="D6" s="5" t="s">
        <v>6</v>
      </c>
      <c r="E6" s="9">
        <f>SUM(E7:E15)</f>
        <v>2872420.97</v>
      </c>
      <c r="F6" s="9">
        <f>SUM(F7:F15)</f>
        <v>5757923.6199999992</v>
      </c>
    </row>
    <row r="7" spans="1:6" x14ac:dyDescent="0.2">
      <c r="A7" s="10" t="s">
        <v>7</v>
      </c>
      <c r="B7" s="9">
        <v>8786.2099999999991</v>
      </c>
      <c r="C7" s="9">
        <v>339.53</v>
      </c>
      <c r="D7" s="11" t="s">
        <v>8</v>
      </c>
      <c r="E7" s="9">
        <v>0</v>
      </c>
      <c r="F7" s="9">
        <v>169700.5</v>
      </c>
    </row>
    <row r="8" spans="1:6" x14ac:dyDescent="0.2">
      <c r="A8" s="10" t="s">
        <v>9</v>
      </c>
      <c r="B8" s="9">
        <v>47947678.450000003</v>
      </c>
      <c r="C8" s="9">
        <v>47525678.670000002</v>
      </c>
      <c r="D8" s="11" t="s">
        <v>10</v>
      </c>
      <c r="E8" s="9">
        <v>3921.79</v>
      </c>
      <c r="F8" s="9">
        <v>730563.21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>
        <v>87020.800000000003</v>
      </c>
      <c r="F10" s="9">
        <v>92554.69</v>
      </c>
    </row>
    <row r="11" spans="1:6" x14ac:dyDescent="0.2">
      <c r="A11" s="10" t="s">
        <v>15</v>
      </c>
      <c r="B11" s="9"/>
      <c r="C11" s="9"/>
      <c r="D11" s="11" t="s">
        <v>16</v>
      </c>
      <c r="E11" s="9">
        <v>0</v>
      </c>
      <c r="F11" s="9">
        <v>20000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1202322.8400000001</v>
      </c>
      <c r="F13" s="9">
        <v>3252882.57</v>
      </c>
    </row>
    <row r="14" spans="1:6" x14ac:dyDescent="0.2">
      <c r="A14" s="3" t="s">
        <v>21</v>
      </c>
      <c r="B14" s="9">
        <f>SUM(B15:B21)</f>
        <v>365263.17000000004</v>
      </c>
      <c r="C14" s="9">
        <f>SUM(C15:C21)</f>
        <v>128085.97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1579155.54</v>
      </c>
      <c r="F15" s="9">
        <v>1492222.65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216263.17</v>
      </c>
      <c r="C17" s="9">
        <v>128085.97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149000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46047628.590000004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46047628.590000004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57361.88</v>
      </c>
      <c r="C28" s="9">
        <f>SUM(C29:C33)</f>
        <v>57361.88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57361.88</v>
      </c>
      <c r="C29" s="9">
        <v>57361.88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1700</v>
      </c>
      <c r="C38" s="9">
        <f>SUM(C39:C42)</f>
        <v>1700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1700</v>
      </c>
      <c r="C39" s="9">
        <v>1700</v>
      </c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94428418.300000012</v>
      </c>
      <c r="C44" s="7">
        <f>C6+C14+C22+C28+C34+C35+C38</f>
        <v>47713166.050000004</v>
      </c>
      <c r="D44" s="8" t="s">
        <v>80</v>
      </c>
      <c r="E44" s="7">
        <f>E6+E16+E20+E23+E24+E28+E35+E39</f>
        <v>2872420.97</v>
      </c>
      <c r="F44" s="7">
        <f>F6+F16+F20+F23+F24+F28+F35+F39</f>
        <v>5757923.6199999992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5559489.25</v>
      </c>
      <c r="C47" s="9">
        <v>17420781.359999999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13327341.41</v>
      </c>
      <c r="C49" s="9">
        <v>13265271.09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155535415.44</v>
      </c>
      <c r="C50" s="9">
        <v>155535415.44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-69151832.760000005</v>
      </c>
      <c r="C52" s="9">
        <v>-69151832.760000005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2872420.97</v>
      </c>
      <c r="F56" s="7">
        <f>F54+F44</f>
        <v>5757923.6199999992</v>
      </c>
    </row>
    <row r="57" spans="1:6" x14ac:dyDescent="0.2">
      <c r="A57" s="12" t="s">
        <v>100</v>
      </c>
      <c r="B57" s="7">
        <f>SUM(B47:B55)</f>
        <v>105270413.33999999</v>
      </c>
      <c r="C57" s="7">
        <f>SUM(C47:C55)</f>
        <v>117069635.12999998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199698831.63999999</v>
      </c>
      <c r="C59" s="7">
        <f>C44+C57</f>
        <v>164782801.17999998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192513437.30000001</v>
      </c>
      <c r="F60" s="9">
        <f>SUM(F61:F63)</f>
        <v>146465808.71000001</v>
      </c>
    </row>
    <row r="61" spans="1:6" x14ac:dyDescent="0.2">
      <c r="A61" s="13"/>
      <c r="B61" s="9"/>
      <c r="C61" s="9"/>
      <c r="D61" s="5" t="s">
        <v>104</v>
      </c>
      <c r="E61" s="9">
        <v>192513437.30000001</v>
      </c>
      <c r="F61" s="9">
        <v>146465808.71000001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4312973.370000001</v>
      </c>
      <c r="F65" s="9">
        <f>SUM(F66:F70)</f>
        <v>12559068.850000001</v>
      </c>
    </row>
    <row r="66" spans="1:6" x14ac:dyDescent="0.2">
      <c r="A66" s="13"/>
      <c r="B66" s="9"/>
      <c r="C66" s="9"/>
      <c r="D66" s="5" t="s">
        <v>108</v>
      </c>
      <c r="E66" s="9">
        <v>6486242.29</v>
      </c>
      <c r="F66" s="9">
        <v>-706551.86</v>
      </c>
    </row>
    <row r="67" spans="1:6" x14ac:dyDescent="0.2">
      <c r="A67" s="13"/>
      <c r="B67" s="9"/>
      <c r="C67" s="9"/>
      <c r="D67" s="5" t="s">
        <v>109</v>
      </c>
      <c r="E67" s="9">
        <v>-2183874.8199999998</v>
      </c>
      <c r="F67" s="9">
        <v>13265620.710000001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10605.9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196826410.67000002</v>
      </c>
      <c r="F76" s="7">
        <f>F60+F65+F72</f>
        <v>159024877.56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199698831.64000002</v>
      </c>
      <c r="F78" s="7">
        <f>F56+F76</f>
        <v>164782801.18000001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2022-04-26T21:24:12Z</cp:lastPrinted>
  <dcterms:created xsi:type="dcterms:W3CDTF">2017-01-11T17:17:46Z</dcterms:created>
  <dcterms:modified xsi:type="dcterms:W3CDTF">2022-04-26T21:24:26Z</dcterms:modified>
</cp:coreProperties>
</file>