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PyPI!$B$1:$I$43</definedName>
  </definedNames>
  <calcPr calcId="145621"/>
</workbook>
</file>

<file path=xl/calcChain.xml><?xml version="1.0" encoding="utf-8"?>
<calcChain xmlns="http://schemas.openxmlformats.org/spreadsheetml/2006/main">
  <c r="H37" i="1" l="1"/>
  <c r="G37" i="1"/>
  <c r="E37" i="1"/>
  <c r="D37" i="1"/>
  <c r="F36" i="1"/>
  <c r="I36" i="1" s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I28" i="1" s="1"/>
  <c r="E27" i="1"/>
  <c r="F27" i="1" s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F37" i="1" s="1"/>
  <c r="F9" i="1"/>
  <c r="I9" i="1" s="1"/>
  <c r="I10" i="1" l="1"/>
  <c r="I37" i="1" s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<sst xmlns="http://schemas.openxmlformats.org/spreadsheetml/2006/main" count="77" uniqueCount="49">
  <si>
    <t>PROGRAMAS Y PROYECTOS DE INVERSIÓN</t>
  </si>
  <si>
    <t xml:space="preserve">Ente Público: </t>
  </si>
  <si>
    <t>INSTITUTO ESTATAL DE LA CULTURA</t>
  </si>
  <si>
    <t>Tipos de Programas y Proyectos</t>
  </si>
  <si>
    <t>Programa o Proyecto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</si>
  <si>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</si>
  <si>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</si>
  <si>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</si>
  <si>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</si>
  <si>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</si>
  <si>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</si>
  <si>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</si>
  <si>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</si>
  <si>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</si>
  <si>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G1001</t>
  </si>
  <si>
    <t>ACTIVIDADES DE CONSERVACIÓN DEL PATRIMONIO</t>
  </si>
  <si>
    <t>P0423</t>
  </si>
  <si>
    <t>P0429</t>
  </si>
  <si>
    <t xml:space="preserve">ESPACIOS CULTURALES CONSTRUIDOS, REHABILITADOS, EQUIPADOS)          </t>
  </si>
  <si>
    <t>P0430</t>
  </si>
  <si>
    <t xml:space="preserve">CONSERVACIÓN DEL PATRIMONIO ARTÍSTICO DE LA ENTIDAD          </t>
  </si>
  <si>
    <t>Q0025</t>
  </si>
  <si>
    <t>Total del Gasto</t>
  </si>
  <si>
    <t>Bajo protesta de decir verdad declaramos que los Estados Financieros y sus Notas son razonablemente correctos y responsabilidad del emisor</t>
  </si>
  <si>
    <t>Directora General</t>
  </si>
  <si>
    <t>Ma.Guadalupe Martha Saucedo Serrano</t>
  </si>
  <si>
    <t xml:space="preserve">Directora de Administración </t>
  </si>
  <si>
    <t>FESTIVAL INTERNACIONAL CERVANTINO</t>
  </si>
  <si>
    <t>P0431</t>
  </si>
  <si>
    <t>ADMINISTRACIÓN DE LOS RECURSOS HUMANOS, MATERIALES..</t>
  </si>
  <si>
    <t>DIRECCIÓN ESTRATÉGICA</t>
  </si>
  <si>
    <t>G2001</t>
  </si>
  <si>
    <t>P0424</t>
  </si>
  <si>
    <t>DIRECCIÓN EDITORIAL</t>
  </si>
  <si>
    <t>FOMENTO A LA LECTURA</t>
  </si>
  <si>
    <t>P0432</t>
  </si>
  <si>
    <t>VIENTOS MUSICALES</t>
  </si>
  <si>
    <t>Q0021</t>
  </si>
  <si>
    <t>GUANAJUATO LECTOR</t>
  </si>
  <si>
    <t>Q0388</t>
  </si>
  <si>
    <t>INSTITUCIONES ESTATALES DE CULTURA</t>
  </si>
  <si>
    <t>Q0421</t>
  </si>
  <si>
    <t xml:space="preserve">CULTURA COMUNITARIA PARA LA PAZ                             </t>
  </si>
  <si>
    <t>Q3212</t>
  </si>
  <si>
    <t>María Adriana Camarena de Obeso</t>
  </si>
  <si>
    <t>ESCUELA MUSEOGRAFÍA Y CONSERVACIÓN JOSÉ CHÁVEZ MORADO</t>
  </si>
  <si>
    <t>Q2676</t>
  </si>
  <si>
    <t>Del 1 de Enero al 30 de Septiembre  de 2020</t>
  </si>
  <si>
    <t>REHABILITACIÓN, ADECUACION Y EQUIPAMIENTO DE LTEATRO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</si>
</sst>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3" fillId="0" borderId="0" xfId="1" applyFont="1"/>
    <xf numFmtId="0" fontId="3" fillId="3" borderId="7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9" fillId="3" borderId="0" xfId="0" applyFont="1" applyFill="1"/>
    <xf numFmtId="0" fontId="6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right" vertical="center" wrapText="1"/>
    </xf>
    <xf numFmtId="43" fontId="4" fillId="3" borderId="0" xfId="2" applyFont="1" applyFill="1"/>
    <xf numFmtId="43" fontId="2" fillId="3" borderId="1" xfId="2" applyFont="1" applyFill="1" applyBorder="1" applyAlignment="1" applyProtection="1">
      <protection locked="0"/>
    </xf>
    <xf numFmtId="43" fontId="2" fillId="2" borderId="6" xfId="2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vertical="center" wrapText="1"/>
    </xf>
    <xf numFmtId="43" fontId="3" fillId="0" borderId="7" xfId="2" applyFont="1" applyFill="1" applyBorder="1" applyAlignment="1">
      <alignment horizontal="right" vertical="center" wrapText="1"/>
    </xf>
    <xf numFmtId="43" fontId="3" fillId="3" borderId="7" xfId="2" applyFont="1" applyFill="1" applyBorder="1" applyAlignment="1">
      <alignment horizontal="right" vertical="center" wrapText="1"/>
    </xf>
    <xf numFmtId="43" fontId="5" fillId="3" borderId="6" xfId="2" applyFont="1" applyFill="1" applyBorder="1" applyAlignment="1">
      <alignment horizontal="right" vertical="center" wrapText="1"/>
    </xf>
    <xf numFmtId="43" fontId="3" fillId="0" borderId="0" xfId="2" applyFont="1"/>
    <xf numFmtId="43" fontId="6" fillId="0" borderId="0" xfId="2" applyFont="1" applyBorder="1"/>
    <xf numFmtId="43" fontId="6" fillId="0" borderId="1" xfId="2" applyFont="1" applyBorder="1"/>
    <xf numFmtId="43" fontId="6" fillId="0" borderId="0" xfId="2" applyFont="1" applyBorder="1" applyAlignment="1">
      <alignment horizontal="center"/>
    </xf>
    <xf numFmtId="43" fontId="6" fillId="0" borderId="0" xfId="2" applyFont="1" applyAlignment="1">
      <alignment horizontal="center"/>
    </xf>
    <xf numFmtId="43" fontId="6" fillId="0" borderId="0" xfId="2" applyFont="1" applyAlignment="1">
      <alignment horizontal="center" wrapText="1"/>
    </xf>
    <xf numFmtId="43" fontId="6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3" xfId="2" applyFont="1" applyFill="1" applyBorder="1" applyAlignment="1">
      <alignment horizontal="center" vertical="center" wrapText="1"/>
    </xf>
    <xf numFmtId="43" fontId="2" fillId="2" borderId="4" xfId="2" applyFont="1" applyFill="1" applyBorder="1" applyAlignment="1">
      <alignment horizontal="center" vertical="center" wrapText="1"/>
    </xf>
    <xf numFmtId="43" fontId="2" fillId="2" borderId="5" xfId="2" applyFont="1" applyFill="1" applyBorder="1" applyAlignment="1">
      <alignment horizontal="center" vertical="center" wrapText="1"/>
    </xf>
    <xf numFmtId="43" fontId="2" fillId="2" borderId="6" xfId="2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</cellXfs>
  <cellStyles count="3">
    <cellStyle name="Millares" xfId="1" builtinId="3"/>
    <cellStyle name="Millares 17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B1" sqref="B1:I43"/>
    </sheetView>
  </sheetViews>
  <sheetFormatPr baseColWidth="10" defaultRowHeight="12.75" x14ac:dyDescent="0.2"/>
  <cols>
    <col min="1" max="1" width="2.140625" style="3" customWidth="1"/>
    <col min="2" max="2" width="60.42578125" style="1" customWidth="1"/>
    <col min="3" max="3" width="11.28515625" style="1" customWidth="1"/>
    <col min="4" max="4" width="12.85546875" style="5" bestFit="1" customWidth="1"/>
    <col min="5" max="6" width="14.85546875" style="5" bestFit="1" customWidth="1"/>
    <col min="7" max="7" width="15.140625" style="5" bestFit="1" customWidth="1"/>
    <col min="8" max="8" width="14.85546875" style="5" bestFit="1" customWidth="1"/>
    <col min="9" max="9" width="13.85546875" style="5" bestFit="1" customWidth="1"/>
    <col min="10" max="11" width="11.42578125" style="1"/>
    <col min="12" max="12" width="13.85546875" style="1" customWidth="1"/>
    <col min="13" max="16384" width="11.42578125" style="1"/>
  </cols>
  <sheetData>
    <row r="1" spans="1:17" ht="13.5" customHeight="1" x14ac:dyDescent="0.2">
      <c r="A1" s="1"/>
      <c r="B1" s="33" t="s">
        <v>0</v>
      </c>
      <c r="C1" s="33"/>
      <c r="D1" s="33"/>
      <c r="E1" s="33"/>
      <c r="F1" s="33"/>
      <c r="G1" s="33"/>
      <c r="H1" s="33"/>
      <c r="I1" s="33"/>
    </row>
    <row r="2" spans="1:17" x14ac:dyDescent="0.2">
      <c r="A2" s="1"/>
      <c r="B2" s="33" t="s">
        <v>47</v>
      </c>
      <c r="C2" s="33"/>
      <c r="D2" s="33"/>
      <c r="E2" s="33"/>
      <c r="F2" s="33"/>
      <c r="G2" s="33"/>
      <c r="H2" s="33"/>
      <c r="I2" s="33"/>
    </row>
    <row r="3" spans="1:17" s="3" customFormat="1" ht="5.25" customHeight="1" x14ac:dyDescent="0.2">
      <c r="B3" s="2"/>
      <c r="C3" s="2"/>
      <c r="D3" s="18"/>
      <c r="E3" s="18"/>
      <c r="F3" s="18"/>
      <c r="G3" s="18"/>
      <c r="H3" s="18"/>
      <c r="I3" s="18"/>
      <c r="J3" s="1"/>
      <c r="K3" s="1"/>
      <c r="L3" s="1"/>
      <c r="M3" s="1"/>
      <c r="N3" s="1"/>
      <c r="O3" s="1"/>
      <c r="P3" s="1"/>
      <c r="Q3" s="1"/>
    </row>
    <row r="4" spans="1:17" s="3" customFormat="1" ht="14.25" customHeight="1" x14ac:dyDescent="0.25">
      <c r="C4" s="4" t="s">
        <v>1</v>
      </c>
      <c r="D4" s="44" t="s">
        <v>2</v>
      </c>
      <c r="E4" s="45"/>
      <c r="F4" s="45"/>
      <c r="G4" s="19"/>
      <c r="H4" s="19"/>
      <c r="I4" s="19"/>
    </row>
    <row r="5" spans="1:17" s="3" customFormat="1" ht="9.75" customHeight="1" x14ac:dyDescent="0.2">
      <c r="B5" s="2"/>
      <c r="C5" s="2"/>
      <c r="D5" s="18"/>
      <c r="E5" s="18"/>
      <c r="F5" s="18"/>
      <c r="G5" s="18"/>
      <c r="H5" s="18"/>
      <c r="I5" s="18"/>
    </row>
    <row r="6" spans="1:17" ht="15" customHeight="1" x14ac:dyDescent="0.2">
      <c r="A6" s="1"/>
      <c r="B6" s="34" t="s">
        <v>3</v>
      </c>
      <c r="C6" s="37" t="s">
        <v>4</v>
      </c>
      <c r="D6" s="40" t="s">
        <v>5</v>
      </c>
      <c r="E6" s="41"/>
      <c r="F6" s="41"/>
      <c r="G6" s="41"/>
      <c r="H6" s="42"/>
      <c r="I6" s="43" t="s">
        <v>6</v>
      </c>
    </row>
    <row r="7" spans="1:17" ht="25.5" x14ac:dyDescent="0.2">
      <c r="A7" s="1"/>
      <c r="B7" s="35"/>
      <c r="C7" s="38"/>
      <c r="D7" s="20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43"/>
    </row>
    <row r="8" spans="1:17" ht="15.75" customHeight="1" x14ac:dyDescent="0.2">
      <c r="A8" s="1"/>
      <c r="B8" s="36"/>
      <c r="C8" s="39"/>
      <c r="D8" s="21">
        <v>1</v>
      </c>
      <c r="E8" s="21">
        <v>2</v>
      </c>
      <c r="F8" s="20" t="s">
        <v>12</v>
      </c>
      <c r="G8" s="21">
        <v>5</v>
      </c>
      <c r="H8" s="21">
        <v>7</v>
      </c>
      <c r="I8" s="20" t="s">
        <v>13</v>
      </c>
    </row>
    <row r="9" spans="1:17" x14ac:dyDescent="0.2">
      <c r="A9" s="1"/>
      <c r="B9" s="15" t="s">
        <v>29</v>
      </c>
      <c r="C9" s="17" t="s">
        <v>14</v>
      </c>
      <c r="D9" s="22">
        <v>0</v>
      </c>
      <c r="E9" s="22">
        <v>64000</v>
      </c>
      <c r="F9" s="22">
        <f>+D9+E9</f>
        <v>64000</v>
      </c>
      <c r="G9" s="22">
        <v>23843.360000000001</v>
      </c>
      <c r="H9" s="22">
        <v>23843.360000000001</v>
      </c>
      <c r="I9" s="22">
        <f>+F9-H9</f>
        <v>40156.639999999999</v>
      </c>
      <c r="J9" s="5"/>
    </row>
    <row r="10" spans="1:17" x14ac:dyDescent="0.2">
      <c r="A10" s="1"/>
      <c r="B10" s="15" t="s">
        <v>30</v>
      </c>
      <c r="C10" s="17" t="s">
        <v>31</v>
      </c>
      <c r="D10" s="22">
        <v>0</v>
      </c>
      <c r="E10" s="22">
        <v>11000</v>
      </c>
      <c r="F10" s="22">
        <f t="shared" ref="F10:F36" si="0">+D10+E10</f>
        <v>11000</v>
      </c>
      <c r="G10" s="22">
        <v>0</v>
      </c>
      <c r="H10" s="22">
        <v>0</v>
      </c>
      <c r="I10" s="22">
        <f t="shared" ref="I10:I36" si="1">+F10-H10</f>
        <v>11000</v>
      </c>
      <c r="J10" s="5"/>
    </row>
    <row r="11" spans="1:17" x14ac:dyDescent="0.2">
      <c r="A11" s="1"/>
      <c r="B11" s="15" t="s">
        <v>30</v>
      </c>
      <c r="C11" s="17" t="s">
        <v>31</v>
      </c>
      <c r="D11" s="22">
        <v>0</v>
      </c>
      <c r="E11" s="22">
        <v>21000</v>
      </c>
      <c r="F11" s="22">
        <f t="shared" si="0"/>
        <v>21000</v>
      </c>
      <c r="G11" s="22">
        <v>18144</v>
      </c>
      <c r="H11" s="22">
        <v>18144</v>
      </c>
      <c r="I11" s="22">
        <f t="shared" si="1"/>
        <v>2856</v>
      </c>
      <c r="J11" s="5"/>
    </row>
    <row r="12" spans="1:17" x14ac:dyDescent="0.2">
      <c r="A12" s="1"/>
      <c r="B12" s="15" t="s">
        <v>15</v>
      </c>
      <c r="C12" s="17" t="s">
        <v>16</v>
      </c>
      <c r="D12" s="22">
        <v>0</v>
      </c>
      <c r="E12" s="22">
        <v>102800</v>
      </c>
      <c r="F12" s="22">
        <f t="shared" si="0"/>
        <v>102800</v>
      </c>
      <c r="G12" s="22">
        <v>0</v>
      </c>
      <c r="H12" s="22">
        <v>0</v>
      </c>
      <c r="I12" s="22">
        <f t="shared" si="1"/>
        <v>102800</v>
      </c>
      <c r="J12" s="5"/>
    </row>
    <row r="13" spans="1:17" x14ac:dyDescent="0.2">
      <c r="A13" s="1"/>
      <c r="B13" s="15" t="s">
        <v>15</v>
      </c>
      <c r="C13" s="17" t="s">
        <v>16</v>
      </c>
      <c r="D13" s="22">
        <v>0</v>
      </c>
      <c r="E13" s="22">
        <v>72806.63</v>
      </c>
      <c r="F13" s="22">
        <f t="shared" si="0"/>
        <v>72806.63</v>
      </c>
      <c r="G13" s="22">
        <v>0</v>
      </c>
      <c r="H13" s="22">
        <v>0</v>
      </c>
      <c r="I13" s="22">
        <f t="shared" si="1"/>
        <v>72806.63</v>
      </c>
      <c r="J13" s="5"/>
    </row>
    <row r="14" spans="1:17" x14ac:dyDescent="0.2">
      <c r="A14" s="1"/>
      <c r="B14" s="15" t="s">
        <v>15</v>
      </c>
      <c r="C14" s="17" t="s">
        <v>16</v>
      </c>
      <c r="D14" s="22">
        <v>0</v>
      </c>
      <c r="E14" s="22">
        <v>63652.98</v>
      </c>
      <c r="F14" s="22">
        <f t="shared" si="0"/>
        <v>63652.98</v>
      </c>
      <c r="G14" s="22">
        <v>0</v>
      </c>
      <c r="H14" s="22">
        <v>0</v>
      </c>
      <c r="I14" s="22">
        <f t="shared" si="1"/>
        <v>63652.98</v>
      </c>
      <c r="J14" s="5"/>
    </row>
    <row r="15" spans="1:17" x14ac:dyDescent="0.2">
      <c r="A15" s="1"/>
      <c r="B15" s="15" t="s">
        <v>15</v>
      </c>
      <c r="C15" s="17" t="s">
        <v>16</v>
      </c>
      <c r="D15" s="22">
        <v>0</v>
      </c>
      <c r="E15" s="22">
        <v>53655.56</v>
      </c>
      <c r="F15" s="22">
        <f t="shared" si="0"/>
        <v>53655.56</v>
      </c>
      <c r="G15" s="22">
        <v>0</v>
      </c>
      <c r="H15" s="22">
        <v>0</v>
      </c>
      <c r="I15" s="22">
        <f t="shared" si="1"/>
        <v>53655.56</v>
      </c>
      <c r="J15" s="5"/>
    </row>
    <row r="16" spans="1:17" ht="12.75" customHeight="1" x14ac:dyDescent="0.2">
      <c r="A16" s="1"/>
      <c r="B16" s="15" t="s">
        <v>18</v>
      </c>
      <c r="C16" s="17" t="s">
        <v>32</v>
      </c>
      <c r="D16" s="22">
        <v>0</v>
      </c>
      <c r="E16" s="22">
        <v>46140</v>
      </c>
      <c r="F16" s="22">
        <f t="shared" si="0"/>
        <v>46140</v>
      </c>
      <c r="G16" s="22">
        <v>3594.84</v>
      </c>
      <c r="H16" s="22">
        <v>3594.84</v>
      </c>
      <c r="I16" s="22">
        <f t="shared" si="1"/>
        <v>42545.16</v>
      </c>
      <c r="J16" s="5"/>
    </row>
    <row r="17" spans="1:10" x14ac:dyDescent="0.2">
      <c r="A17" s="1"/>
      <c r="B17" s="15" t="s">
        <v>33</v>
      </c>
      <c r="C17" s="17" t="s">
        <v>17</v>
      </c>
      <c r="D17" s="22">
        <v>0</v>
      </c>
      <c r="E17" s="22">
        <v>66042</v>
      </c>
      <c r="F17" s="22">
        <f t="shared" si="0"/>
        <v>66042</v>
      </c>
      <c r="G17" s="22">
        <v>0</v>
      </c>
      <c r="H17" s="22">
        <v>0</v>
      </c>
      <c r="I17" s="22">
        <f t="shared" si="1"/>
        <v>66042</v>
      </c>
      <c r="J17" s="5"/>
    </row>
    <row r="18" spans="1:10" x14ac:dyDescent="0.2">
      <c r="A18" s="1"/>
      <c r="B18" s="15" t="s">
        <v>33</v>
      </c>
      <c r="C18" s="17" t="s">
        <v>17</v>
      </c>
      <c r="D18" s="22">
        <v>0</v>
      </c>
      <c r="E18" s="22">
        <v>3500</v>
      </c>
      <c r="F18" s="22">
        <f t="shared" si="0"/>
        <v>3500</v>
      </c>
      <c r="G18" s="22">
        <v>1484.8</v>
      </c>
      <c r="H18" s="22">
        <v>1484.8</v>
      </c>
      <c r="I18" s="22">
        <f t="shared" si="1"/>
        <v>2015.2</v>
      </c>
      <c r="J18" s="5"/>
    </row>
    <row r="19" spans="1:10" ht="12.75" customHeight="1" x14ac:dyDescent="0.2">
      <c r="A19" s="1"/>
      <c r="B19" s="15" t="s">
        <v>18</v>
      </c>
      <c r="C19" s="17" t="s">
        <v>19</v>
      </c>
      <c r="D19" s="22">
        <v>461675</v>
      </c>
      <c r="E19" s="22">
        <v>0</v>
      </c>
      <c r="F19" s="22">
        <f t="shared" si="0"/>
        <v>461675</v>
      </c>
      <c r="G19" s="22">
        <v>450440</v>
      </c>
      <c r="H19" s="22">
        <v>450440</v>
      </c>
      <c r="I19" s="22">
        <f t="shared" si="1"/>
        <v>11235</v>
      </c>
      <c r="J19" s="5"/>
    </row>
    <row r="20" spans="1:10" x14ac:dyDescent="0.2">
      <c r="A20" s="1"/>
      <c r="B20" s="15" t="s">
        <v>27</v>
      </c>
      <c r="C20" s="17" t="s">
        <v>28</v>
      </c>
      <c r="D20" s="22">
        <v>0</v>
      </c>
      <c r="E20" s="22">
        <v>20000</v>
      </c>
      <c r="F20" s="22">
        <f t="shared" si="0"/>
        <v>20000</v>
      </c>
      <c r="G20" s="22">
        <v>0</v>
      </c>
      <c r="H20" s="22">
        <v>0</v>
      </c>
      <c r="I20" s="22">
        <f t="shared" si="1"/>
        <v>20000</v>
      </c>
      <c r="J20" s="5"/>
    </row>
    <row r="21" spans="1:10" x14ac:dyDescent="0.2">
      <c r="A21" s="1"/>
      <c r="B21" s="15" t="s">
        <v>27</v>
      </c>
      <c r="C21" s="17" t="s">
        <v>28</v>
      </c>
      <c r="D21" s="22">
        <v>0</v>
      </c>
      <c r="E21" s="22">
        <v>342600</v>
      </c>
      <c r="F21" s="22">
        <f t="shared" si="0"/>
        <v>342600</v>
      </c>
      <c r="G21" s="22">
        <v>0</v>
      </c>
      <c r="H21" s="22">
        <v>0</v>
      </c>
      <c r="I21" s="22">
        <f t="shared" si="1"/>
        <v>342600</v>
      </c>
      <c r="J21" s="5"/>
    </row>
    <row r="22" spans="1:10" x14ac:dyDescent="0.2">
      <c r="A22" s="1"/>
      <c r="B22" s="15" t="s">
        <v>34</v>
      </c>
      <c r="C22" s="17" t="s">
        <v>35</v>
      </c>
      <c r="D22" s="22">
        <v>0</v>
      </c>
      <c r="E22" s="22">
        <v>23860</v>
      </c>
      <c r="F22" s="22">
        <f t="shared" si="0"/>
        <v>23860</v>
      </c>
      <c r="G22" s="22">
        <v>0</v>
      </c>
      <c r="H22" s="22">
        <v>0</v>
      </c>
      <c r="I22" s="22">
        <f t="shared" si="1"/>
        <v>23860</v>
      </c>
      <c r="J22" s="5"/>
    </row>
    <row r="23" spans="1:10" x14ac:dyDescent="0.2">
      <c r="A23" s="1"/>
      <c r="B23" s="15" t="s">
        <v>34</v>
      </c>
      <c r="C23" s="17" t="s">
        <v>35</v>
      </c>
      <c r="D23" s="22">
        <v>0</v>
      </c>
      <c r="E23" s="22">
        <v>20000</v>
      </c>
      <c r="F23" s="22">
        <f t="shared" si="0"/>
        <v>20000</v>
      </c>
      <c r="G23" s="22">
        <v>4761.1499999999996</v>
      </c>
      <c r="H23" s="22">
        <v>4761.1499999999996</v>
      </c>
      <c r="I23" s="22">
        <f t="shared" si="1"/>
        <v>15238.85</v>
      </c>
      <c r="J23" s="5"/>
    </row>
    <row r="24" spans="1:10" x14ac:dyDescent="0.2">
      <c r="A24" s="1"/>
      <c r="B24" s="15" t="s">
        <v>36</v>
      </c>
      <c r="C24" s="17" t="s">
        <v>37</v>
      </c>
      <c r="D24" s="22">
        <v>80000</v>
      </c>
      <c r="E24" s="22">
        <v>0</v>
      </c>
      <c r="F24" s="22">
        <f t="shared" si="0"/>
        <v>80000</v>
      </c>
      <c r="G24" s="22">
        <v>0</v>
      </c>
      <c r="H24" s="22">
        <v>0</v>
      </c>
      <c r="I24" s="22">
        <f t="shared" si="1"/>
        <v>80000</v>
      </c>
      <c r="J24" s="5"/>
    </row>
    <row r="25" spans="1:10" x14ac:dyDescent="0.2">
      <c r="A25" s="1"/>
      <c r="B25" s="15" t="s">
        <v>36</v>
      </c>
      <c r="C25" s="17" t="s">
        <v>37</v>
      </c>
      <c r="D25" s="22">
        <v>40000</v>
      </c>
      <c r="E25" s="22">
        <v>0</v>
      </c>
      <c r="F25" s="22">
        <f t="shared" si="0"/>
        <v>40000</v>
      </c>
      <c r="G25" s="22">
        <v>0</v>
      </c>
      <c r="H25" s="22">
        <v>0</v>
      </c>
      <c r="I25" s="22">
        <f t="shared" si="1"/>
        <v>40000</v>
      </c>
      <c r="J25" s="5"/>
    </row>
    <row r="26" spans="1:10" x14ac:dyDescent="0.2">
      <c r="A26" s="1"/>
      <c r="B26" s="16" t="s">
        <v>20</v>
      </c>
      <c r="C26" s="17" t="s">
        <v>21</v>
      </c>
      <c r="D26" s="22">
        <v>0</v>
      </c>
      <c r="E26" s="22">
        <v>18582.189999999999</v>
      </c>
      <c r="F26" s="22">
        <f t="shared" si="0"/>
        <v>18582.189999999999</v>
      </c>
      <c r="G26" s="22">
        <v>14580.31</v>
      </c>
      <c r="H26" s="22">
        <v>14580.31</v>
      </c>
      <c r="I26" s="22">
        <f t="shared" si="1"/>
        <v>4001.8799999999992</v>
      </c>
      <c r="J26" s="5"/>
    </row>
    <row r="27" spans="1:10" x14ac:dyDescent="0.2">
      <c r="A27" s="1"/>
      <c r="B27" s="16" t="s">
        <v>20</v>
      </c>
      <c r="C27" s="17" t="s">
        <v>21</v>
      </c>
      <c r="D27" s="22">
        <v>0</v>
      </c>
      <c r="E27" s="22">
        <f>359938.78-301140.94</f>
        <v>58797.840000000026</v>
      </c>
      <c r="F27" s="22">
        <f t="shared" si="0"/>
        <v>58797.840000000026</v>
      </c>
      <c r="G27" s="22">
        <v>41708.519999999997</v>
      </c>
      <c r="H27" s="22">
        <v>41708.519999999997</v>
      </c>
      <c r="I27" s="22">
        <f t="shared" si="1"/>
        <v>17089.320000000029</v>
      </c>
      <c r="J27" s="5"/>
    </row>
    <row r="28" spans="1:10" x14ac:dyDescent="0.2">
      <c r="A28" s="1"/>
      <c r="B28" s="16" t="s">
        <v>20</v>
      </c>
      <c r="C28" s="17" t="s">
        <v>21</v>
      </c>
      <c r="D28" s="22">
        <v>0</v>
      </c>
      <c r="E28" s="22">
        <v>301140.94</v>
      </c>
      <c r="F28" s="22">
        <f t="shared" si="0"/>
        <v>301140.94</v>
      </c>
      <c r="G28" s="22">
        <v>264484.59999999998</v>
      </c>
      <c r="H28" s="22">
        <v>264484.59999999998</v>
      </c>
      <c r="I28" s="22">
        <f t="shared" si="1"/>
        <v>36656.340000000026</v>
      </c>
      <c r="J28" s="5"/>
    </row>
    <row r="29" spans="1:10" x14ac:dyDescent="0.2">
      <c r="A29" s="1"/>
      <c r="B29" s="16" t="s">
        <v>20</v>
      </c>
      <c r="C29" s="17" t="s">
        <v>21</v>
      </c>
      <c r="D29" s="22">
        <v>0</v>
      </c>
      <c r="E29" s="22">
        <v>1087000</v>
      </c>
      <c r="F29" s="22">
        <f t="shared" si="0"/>
        <v>1087000</v>
      </c>
      <c r="G29" s="22">
        <v>821238.17</v>
      </c>
      <c r="H29" s="22">
        <v>821238.17</v>
      </c>
      <c r="I29" s="22">
        <f t="shared" si="1"/>
        <v>265761.82999999996</v>
      </c>
      <c r="J29" s="5"/>
    </row>
    <row r="30" spans="1:10" x14ac:dyDescent="0.2">
      <c r="A30" s="1"/>
      <c r="B30" s="16" t="s">
        <v>20</v>
      </c>
      <c r="C30" s="17" t="s">
        <v>21</v>
      </c>
      <c r="D30" s="22">
        <v>0</v>
      </c>
      <c r="E30" s="22">
        <v>1087000</v>
      </c>
      <c r="F30" s="22">
        <f t="shared" si="0"/>
        <v>1087000</v>
      </c>
      <c r="G30" s="22">
        <v>821238.17</v>
      </c>
      <c r="H30" s="22">
        <v>821238.17</v>
      </c>
      <c r="I30" s="22">
        <f t="shared" si="1"/>
        <v>265761.82999999996</v>
      </c>
      <c r="J30" s="5"/>
    </row>
    <row r="31" spans="1:10" x14ac:dyDescent="0.2">
      <c r="A31" s="1"/>
      <c r="B31" s="16" t="s">
        <v>20</v>
      </c>
      <c r="C31" s="17" t="s">
        <v>21</v>
      </c>
      <c r="D31" s="22">
        <v>4000000</v>
      </c>
      <c r="E31" s="22">
        <v>293500</v>
      </c>
      <c r="F31" s="22">
        <f t="shared" si="0"/>
        <v>4293500</v>
      </c>
      <c r="G31" s="22">
        <v>3884663.63</v>
      </c>
      <c r="H31" s="22">
        <v>3884663.63</v>
      </c>
      <c r="I31" s="22">
        <f t="shared" si="1"/>
        <v>408836.37000000011</v>
      </c>
      <c r="J31" s="5"/>
    </row>
    <row r="32" spans="1:10" x14ac:dyDescent="0.2">
      <c r="A32" s="1"/>
      <c r="B32" s="15" t="s">
        <v>38</v>
      </c>
      <c r="C32" s="17" t="s">
        <v>39</v>
      </c>
      <c r="D32" s="22">
        <v>30000</v>
      </c>
      <c r="E32" s="22">
        <v>0</v>
      </c>
      <c r="F32" s="22">
        <f t="shared" si="0"/>
        <v>30000</v>
      </c>
      <c r="G32" s="22">
        <v>0</v>
      </c>
      <c r="H32" s="22">
        <v>0</v>
      </c>
      <c r="I32" s="22">
        <f t="shared" si="1"/>
        <v>30000</v>
      </c>
      <c r="J32" s="5"/>
    </row>
    <row r="33" spans="1:10" x14ac:dyDescent="0.2">
      <c r="A33" s="1"/>
      <c r="B33" s="16" t="s">
        <v>40</v>
      </c>
      <c r="C33" s="17" t="s">
        <v>41</v>
      </c>
      <c r="D33" s="22">
        <v>0</v>
      </c>
      <c r="E33" s="22">
        <v>1000000</v>
      </c>
      <c r="F33" s="22">
        <f t="shared" si="0"/>
        <v>1000000</v>
      </c>
      <c r="G33" s="22">
        <v>999997.23</v>
      </c>
      <c r="H33" s="22">
        <v>999997.23</v>
      </c>
      <c r="I33" s="22">
        <f t="shared" si="1"/>
        <v>2.7700000000186265</v>
      </c>
      <c r="J33" s="5"/>
    </row>
    <row r="34" spans="1:10" x14ac:dyDescent="0.2">
      <c r="A34" s="1"/>
      <c r="B34" s="16" t="s">
        <v>45</v>
      </c>
      <c r="C34" s="17" t="s">
        <v>46</v>
      </c>
      <c r="D34" s="22"/>
      <c r="E34" s="22">
        <v>749992.5</v>
      </c>
      <c r="F34" s="22">
        <f t="shared" si="0"/>
        <v>749992.5</v>
      </c>
      <c r="G34" s="22">
        <v>299997</v>
      </c>
      <c r="H34" s="22">
        <v>299997</v>
      </c>
      <c r="I34" s="22">
        <f t="shared" si="1"/>
        <v>449995.5</v>
      </c>
      <c r="J34" s="5"/>
    </row>
    <row r="35" spans="1:10" x14ac:dyDescent="0.2">
      <c r="A35" s="1"/>
      <c r="B35" s="16" t="s">
        <v>42</v>
      </c>
      <c r="C35" s="6" t="s">
        <v>43</v>
      </c>
      <c r="D35" s="23">
        <v>72000</v>
      </c>
      <c r="E35" s="23">
        <v>0</v>
      </c>
      <c r="F35" s="23">
        <f t="shared" si="0"/>
        <v>72000</v>
      </c>
      <c r="G35" s="23">
        <v>0</v>
      </c>
      <c r="H35" s="23">
        <v>0</v>
      </c>
      <c r="I35" s="23">
        <f t="shared" si="1"/>
        <v>72000</v>
      </c>
      <c r="J35" s="5"/>
    </row>
    <row r="36" spans="1:10" s="10" customFormat="1" ht="24" x14ac:dyDescent="0.2">
      <c r="A36" s="7"/>
      <c r="B36" s="16" t="s">
        <v>48</v>
      </c>
      <c r="C36" s="6" t="s">
        <v>43</v>
      </c>
      <c r="D36" s="23">
        <v>0</v>
      </c>
      <c r="E36" s="23">
        <v>2200000</v>
      </c>
      <c r="F36" s="23">
        <f t="shared" si="0"/>
        <v>2200000</v>
      </c>
      <c r="G36" s="23">
        <v>0</v>
      </c>
      <c r="H36" s="23">
        <v>0</v>
      </c>
      <c r="I36" s="23">
        <f t="shared" si="1"/>
        <v>2200000</v>
      </c>
    </row>
    <row r="37" spans="1:10" x14ac:dyDescent="0.2">
      <c r="B37" s="8" t="s">
        <v>22</v>
      </c>
      <c r="C37" s="9"/>
      <c r="D37" s="24">
        <f t="shared" ref="D37:I37" si="2">SUM(D9:D36)</f>
        <v>4683675</v>
      </c>
      <c r="E37" s="24">
        <f t="shared" si="2"/>
        <v>7707070.6399999997</v>
      </c>
      <c r="F37" s="24">
        <f t="shared" si="2"/>
        <v>12390745.640000001</v>
      </c>
      <c r="G37" s="24">
        <f t="shared" si="2"/>
        <v>7650175.7799999993</v>
      </c>
      <c r="H37" s="24">
        <f t="shared" si="2"/>
        <v>7650175.7799999993</v>
      </c>
      <c r="I37" s="24">
        <f t="shared" si="2"/>
        <v>4740569.8600000003</v>
      </c>
    </row>
    <row r="38" spans="1:10" x14ac:dyDescent="0.2">
      <c r="B38" s="13" t="s">
        <v>23</v>
      </c>
      <c r="D38" s="25"/>
      <c r="E38" s="25"/>
      <c r="F38" s="25"/>
      <c r="G38" s="25"/>
      <c r="H38" s="25"/>
      <c r="I38" s="25"/>
    </row>
    <row r="39" spans="1:10" x14ac:dyDescent="0.2">
      <c r="B39" s="13"/>
      <c r="D39" s="25"/>
      <c r="E39" s="25"/>
      <c r="F39" s="25"/>
      <c r="G39" s="25"/>
      <c r="H39" s="25"/>
      <c r="I39" s="25"/>
    </row>
    <row r="40" spans="1:10" x14ac:dyDescent="0.2">
      <c r="D40" s="25"/>
      <c r="E40" s="25"/>
      <c r="F40" s="25"/>
      <c r="G40" s="25"/>
      <c r="H40" s="25"/>
      <c r="I40" s="25"/>
    </row>
    <row r="41" spans="1:10" ht="15" customHeight="1" x14ac:dyDescent="0.2">
      <c r="B41" s="11"/>
      <c r="D41" s="26"/>
      <c r="E41" s="27"/>
      <c r="F41" s="27"/>
      <c r="G41" s="27"/>
      <c r="H41" s="27"/>
      <c r="I41" s="26"/>
    </row>
    <row r="42" spans="1:10" ht="12.75" customHeight="1" x14ac:dyDescent="0.25">
      <c r="B42" s="14" t="s">
        <v>44</v>
      </c>
      <c r="D42" s="28"/>
      <c r="E42" s="31" t="s">
        <v>25</v>
      </c>
      <c r="F42" s="32"/>
      <c r="G42" s="32"/>
      <c r="H42" s="32"/>
      <c r="I42" s="28"/>
    </row>
    <row r="43" spans="1:10" x14ac:dyDescent="0.2">
      <c r="B43" s="12" t="s">
        <v>24</v>
      </c>
      <c r="D43" s="29"/>
      <c r="E43" s="30" t="s">
        <v>26</v>
      </c>
      <c r="F43" s="30"/>
      <c r="G43" s="30"/>
      <c r="H43" s="30"/>
      <c r="I43" s="29"/>
    </row>
    <row r="49" spans="1:9" x14ac:dyDescent="0.2">
      <c r="A49" s="1"/>
      <c r="D49" s="1"/>
      <c r="E49" s="1"/>
      <c r="F49" s="1"/>
      <c r="G49" s="1"/>
      <c r="H49" s="1"/>
      <c r="I49" s="1"/>
    </row>
    <row r="50" spans="1:9" x14ac:dyDescent="0.2">
      <c r="A50" s="1"/>
      <c r="D50" s="1"/>
      <c r="E50" s="1"/>
      <c r="F50" s="1"/>
      <c r="G50" s="1"/>
      <c r="H50" s="1"/>
      <c r="I50" s="1"/>
    </row>
    <row r="51" spans="1:9" x14ac:dyDescent="0.2">
      <c r="A51" s="1"/>
      <c r="D51" s="1"/>
      <c r="E51" s="1"/>
      <c r="F51" s="1"/>
      <c r="G51" s="1"/>
      <c r="H51" s="1"/>
      <c r="I51" s="1"/>
    </row>
    <row r="53" spans="1:9" x14ac:dyDescent="0.2">
      <c r="A53" s="1"/>
      <c r="D53" s="1"/>
      <c r="E53" s="1"/>
      <c r="F53" s="1"/>
      <c r="G53" s="1"/>
      <c r="H53" s="1"/>
      <c r="I53" s="1"/>
    </row>
    <row r="54" spans="1:9" x14ac:dyDescent="0.2">
      <c r="A54" s="1"/>
      <c r="D54" s="1"/>
      <c r="E54" s="1"/>
      <c r="F54" s="1"/>
      <c r="G54" s="1"/>
      <c r="H54" s="1"/>
      <c r="I54" s="1"/>
    </row>
    <row r="55" spans="1:9" x14ac:dyDescent="0.2">
      <c r="A55" s="1"/>
      <c r="D55" s="1"/>
      <c r="E55" s="1"/>
      <c r="F55" s="1"/>
      <c r="G55" s="1"/>
      <c r="H55" s="1"/>
      <c r="I55" s="1"/>
    </row>
  </sheetData>
  <mergeCells count="9">
    <mergeCell ref="E43:H43"/>
    <mergeCell ref="E42:H42"/>
    <mergeCell ref="B1:I1"/>
    <mergeCell ref="B2:I2"/>
    <mergeCell ref="B6:B8"/>
    <mergeCell ref="C6:C8"/>
    <mergeCell ref="D6:H6"/>
    <mergeCell ref="I6:I7"/>
    <mergeCell ref="D4:F4"/>
  </mergeCells>
  <pageMargins left="0.70866141732283472" right="0.70866141732283472" top="0.74803149606299213" bottom="0.74803149606299213" header="0.31496062992125984" footer="0.31496062992125984"/>
  <pageSetup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2020-10-14T22:36:42Z</cp:lastPrinted>
  <dcterms:created xsi:type="dcterms:W3CDTF">2018-07-13T19:45:03Z</dcterms:created>
  <dcterms:modified xsi:type="dcterms:W3CDTF">2020-10-14T22:36:47Z</dcterms:modified>
</cp:coreProperties>
</file>